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tegovbr.sharepoint.com/sites/CG_N/Documentos Compartilhados/Lisina (ORIG) China/g Questionários/Enviados/QOPN/"/>
    </mc:Choice>
  </mc:AlternateContent>
  <xr:revisionPtr revIDLastSave="49" documentId="13_ncr:1_{A4C69EFC-F6F1-498E-B42C-7423D2914F28}" xr6:coauthVersionLast="47" xr6:coauthVersionMax="47" xr10:uidLastSave="{D8C65DDC-841D-4680-8EB9-22B5726B56B4}"/>
  <bookViews>
    <workbookView xWindow="28680" yWindow="-120" windowWidth="29040" windowHeight="16440" xr2:uid="{00000000-000D-0000-FFFF-FFFF00000000}"/>
  </bookViews>
  <sheets>
    <sheet name="II" sheetId="44" r:id="rId1"/>
    <sheet name="III" sheetId="1" r:id="rId2"/>
    <sheet name="IV" sheetId="2" r:id="rId3"/>
    <sheet name="V" sheetId="38" r:id="rId4"/>
    <sheet name="VI" sheetId="4" r:id="rId5"/>
    <sheet name="VII" sheetId="5" r:id="rId6"/>
    <sheet name="VIII" sheetId="35" r:id="rId7"/>
    <sheet name="IX" sheetId="36" r:id="rId8"/>
    <sheet name="X" sheetId="9" r:id="rId9"/>
    <sheet name="XI" sheetId="10" r:id="rId10"/>
    <sheet name="XII" sheetId="12" r:id="rId11"/>
    <sheet name="XIII" sheetId="37" r:id="rId12"/>
    <sheet name="XIV" sheetId="45" r:id="rId13"/>
    <sheet name="XV" sheetId="47" r:id="rId14"/>
    <sheet name="XVI" sheetId="48" r:id="rId15"/>
    <sheet name="XVII" sheetId="49" r:id="rId16"/>
    <sheet name="XVIII" sheetId="50" r:id="rId17"/>
    <sheet name="XIX" sheetId="51" r:id="rId18"/>
  </sheets>
  <definedNames>
    <definedName name="_xlnm.Print_Area" localSheetId="2">IV!$A$1:$F$55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C4" i="1"/>
  <c r="K75" i="44" l="1"/>
  <c r="R75" i="44" s="1"/>
  <c r="K74" i="44"/>
  <c r="R74" i="44" s="1"/>
  <c r="K73" i="44"/>
  <c r="R73" i="44" s="1"/>
  <c r="Q72" i="44"/>
  <c r="P72" i="44"/>
  <c r="O72" i="44"/>
  <c r="N72" i="44"/>
  <c r="M72" i="44"/>
  <c r="L72" i="44"/>
  <c r="L76" i="44" s="1"/>
  <c r="J72" i="44"/>
  <c r="J76" i="44" s="1"/>
  <c r="I72" i="44"/>
  <c r="H72" i="44"/>
  <c r="G72" i="44"/>
  <c r="F72" i="44"/>
  <c r="E72" i="44"/>
  <c r="D72" i="44"/>
  <c r="D76" i="44" s="1"/>
  <c r="C72" i="44"/>
  <c r="C76" i="44" s="1"/>
  <c r="K70" i="44"/>
  <c r="K69" i="44"/>
  <c r="K68" i="44"/>
  <c r="Q67" i="44"/>
  <c r="P67" i="44"/>
  <c r="O67" i="44"/>
  <c r="N67" i="44"/>
  <c r="N71" i="44" s="1"/>
  <c r="M67" i="44"/>
  <c r="M71" i="44" s="1"/>
  <c r="L67" i="44"/>
  <c r="L71" i="44" s="1"/>
  <c r="J67" i="44"/>
  <c r="I67" i="44"/>
  <c r="I71" i="44" s="1"/>
  <c r="H67" i="44"/>
  <c r="G67" i="44"/>
  <c r="F67" i="44"/>
  <c r="E67" i="44"/>
  <c r="E71" i="44" s="1"/>
  <c r="D67" i="44"/>
  <c r="C67" i="44"/>
  <c r="C71" i="44" s="1"/>
  <c r="K60" i="44"/>
  <c r="R60" i="44" s="1"/>
  <c r="K59" i="44"/>
  <c r="K58" i="44"/>
  <c r="Q57" i="44"/>
  <c r="Q61" i="44" s="1"/>
  <c r="P57" i="44"/>
  <c r="P61" i="44" s="1"/>
  <c r="O57" i="44"/>
  <c r="N57" i="44"/>
  <c r="M57" i="44"/>
  <c r="L57" i="44"/>
  <c r="L61" i="44" s="1"/>
  <c r="J57" i="44"/>
  <c r="I57" i="44"/>
  <c r="I61" i="44" s="1"/>
  <c r="H57" i="44"/>
  <c r="H61" i="44" s="1"/>
  <c r="G57" i="44"/>
  <c r="F57" i="44"/>
  <c r="F61" i="44" s="1"/>
  <c r="E57" i="44"/>
  <c r="D57" i="44"/>
  <c r="C57" i="44"/>
  <c r="K55" i="44"/>
  <c r="K54" i="44"/>
  <c r="K53" i="44"/>
  <c r="R53" i="44" s="1"/>
  <c r="Q52" i="44"/>
  <c r="P52" i="44"/>
  <c r="O52" i="44"/>
  <c r="N52" i="44"/>
  <c r="M52" i="44"/>
  <c r="M56" i="44" s="1"/>
  <c r="L52" i="44"/>
  <c r="L56" i="44" s="1"/>
  <c r="J52" i="44"/>
  <c r="J56" i="44" s="1"/>
  <c r="I52" i="44"/>
  <c r="H52" i="44"/>
  <c r="G52" i="44"/>
  <c r="F52" i="44"/>
  <c r="E52" i="44"/>
  <c r="E56" i="44" s="1"/>
  <c r="D52" i="44"/>
  <c r="C52" i="44"/>
  <c r="C56" i="44" s="1"/>
  <c r="K45" i="44"/>
  <c r="R45" i="44" s="1"/>
  <c r="K44" i="44"/>
  <c r="K43" i="44"/>
  <c r="Q42" i="44"/>
  <c r="P42" i="44"/>
  <c r="P46" i="44" s="1"/>
  <c r="O42" i="44"/>
  <c r="O46" i="44" s="1"/>
  <c r="N42" i="44"/>
  <c r="M42" i="44"/>
  <c r="L42" i="44"/>
  <c r="J42" i="44"/>
  <c r="I42" i="44"/>
  <c r="H42" i="44"/>
  <c r="G42" i="44"/>
  <c r="G46" i="44" s="1"/>
  <c r="F42" i="44"/>
  <c r="E42" i="44"/>
  <c r="D42" i="44"/>
  <c r="C42" i="44"/>
  <c r="K40" i="44"/>
  <c r="K39" i="44"/>
  <c r="K38" i="44"/>
  <c r="Q37" i="44"/>
  <c r="P37" i="44"/>
  <c r="P41" i="44" s="1"/>
  <c r="O37" i="44"/>
  <c r="N37" i="44"/>
  <c r="N41" i="44" s="1"/>
  <c r="M37" i="44"/>
  <c r="M41" i="44" s="1"/>
  <c r="L37" i="44"/>
  <c r="J37" i="44"/>
  <c r="I37" i="44"/>
  <c r="I41" i="44" s="1"/>
  <c r="H37" i="44"/>
  <c r="H41" i="44" s="1"/>
  <c r="G37" i="44"/>
  <c r="F37" i="44"/>
  <c r="E37" i="44"/>
  <c r="D37" i="44"/>
  <c r="D41" i="44" s="1"/>
  <c r="C37" i="44"/>
  <c r="K30" i="44"/>
  <c r="K29" i="44"/>
  <c r="K28" i="44"/>
  <c r="Q27" i="44"/>
  <c r="P27" i="44"/>
  <c r="O27" i="44"/>
  <c r="N27" i="44"/>
  <c r="M27" i="44"/>
  <c r="L27" i="44"/>
  <c r="J27" i="44"/>
  <c r="J31" i="44" s="1"/>
  <c r="I27" i="44"/>
  <c r="H27" i="44"/>
  <c r="H31" i="44" s="1"/>
  <c r="G27" i="44"/>
  <c r="F27" i="44"/>
  <c r="E27" i="44"/>
  <c r="D27" i="44"/>
  <c r="C27" i="44"/>
  <c r="K25" i="44"/>
  <c r="R25" i="44" s="1"/>
  <c r="K24" i="44"/>
  <c r="K23" i="44"/>
  <c r="Q22" i="44"/>
  <c r="P22" i="44"/>
  <c r="O22" i="44"/>
  <c r="O26" i="44" s="1"/>
  <c r="N22" i="44"/>
  <c r="N26" i="44" s="1"/>
  <c r="M22" i="44"/>
  <c r="L22" i="44"/>
  <c r="J22" i="44"/>
  <c r="I22" i="44"/>
  <c r="H22" i="44"/>
  <c r="H26" i="44" s="1"/>
  <c r="G22" i="44"/>
  <c r="G26" i="44" s="1"/>
  <c r="F22" i="44"/>
  <c r="F26" i="44" s="1"/>
  <c r="E22" i="44"/>
  <c r="D22" i="44"/>
  <c r="D26" i="44" s="1"/>
  <c r="C22" i="44"/>
  <c r="K15" i="44"/>
  <c r="K14" i="44"/>
  <c r="K13" i="44"/>
  <c r="Q12" i="44"/>
  <c r="Q16" i="44" s="1"/>
  <c r="P12" i="44"/>
  <c r="P16" i="44" s="1"/>
  <c r="O12" i="44"/>
  <c r="N12" i="44"/>
  <c r="N16" i="44" s="1"/>
  <c r="M12" i="44"/>
  <c r="L12" i="44"/>
  <c r="L16" i="44" s="1"/>
  <c r="J12" i="44"/>
  <c r="I12" i="44"/>
  <c r="H12" i="44"/>
  <c r="H16" i="44" s="1"/>
  <c r="G12" i="44"/>
  <c r="F12" i="44"/>
  <c r="F16" i="44" s="1"/>
  <c r="E12" i="44"/>
  <c r="E16" i="44" s="1"/>
  <c r="D12" i="44"/>
  <c r="C12" i="44"/>
  <c r="K10" i="44"/>
  <c r="K9" i="44"/>
  <c r="K8" i="44"/>
  <c r="Q7" i="44"/>
  <c r="P7" i="44"/>
  <c r="O7" i="44"/>
  <c r="N7" i="44"/>
  <c r="M7" i="44"/>
  <c r="L7" i="44"/>
  <c r="L11" i="44" s="1"/>
  <c r="J7" i="44"/>
  <c r="J11" i="44" s="1"/>
  <c r="I7" i="44"/>
  <c r="H7" i="44"/>
  <c r="G7" i="44"/>
  <c r="G11" i="44" s="1"/>
  <c r="F7" i="44"/>
  <c r="E7" i="44"/>
  <c r="D7" i="44"/>
  <c r="C7" i="44"/>
  <c r="C11" i="44" s="1"/>
  <c r="E61" i="44" l="1"/>
  <c r="E62" i="44" s="1"/>
  <c r="E11" i="44"/>
  <c r="N11" i="44"/>
  <c r="I16" i="44"/>
  <c r="F11" i="44"/>
  <c r="F17" i="44" s="1"/>
  <c r="O11" i="44"/>
  <c r="J16" i="44"/>
  <c r="N31" i="44"/>
  <c r="R39" i="44"/>
  <c r="Q46" i="44"/>
  <c r="R58" i="44"/>
  <c r="H76" i="44"/>
  <c r="O71" i="44"/>
  <c r="R23" i="44"/>
  <c r="G56" i="44"/>
  <c r="I11" i="44"/>
  <c r="R8" i="44"/>
  <c r="J26" i="44"/>
  <c r="R24" i="44"/>
  <c r="M61" i="44"/>
  <c r="Q71" i="44"/>
  <c r="L77" i="44"/>
  <c r="R9" i="44"/>
  <c r="C26" i="44"/>
  <c r="L26" i="44"/>
  <c r="F41" i="44"/>
  <c r="O41" i="44"/>
  <c r="M46" i="44"/>
  <c r="H46" i="44"/>
  <c r="H47" i="44" s="1"/>
  <c r="I56" i="44"/>
  <c r="N61" i="44"/>
  <c r="D61" i="44"/>
  <c r="R68" i="44"/>
  <c r="M76" i="44"/>
  <c r="R13" i="44"/>
  <c r="E31" i="44"/>
  <c r="G76" i="44"/>
  <c r="P76" i="44"/>
  <c r="R14" i="44"/>
  <c r="D71" i="44"/>
  <c r="Q76" i="44"/>
  <c r="G31" i="44"/>
  <c r="C41" i="44"/>
  <c r="L41" i="44"/>
  <c r="R40" i="44"/>
  <c r="I76" i="44"/>
  <c r="Q11" i="44"/>
  <c r="Q17" i="44" s="1"/>
  <c r="D16" i="44"/>
  <c r="M16" i="44"/>
  <c r="I26" i="44"/>
  <c r="Q31" i="44"/>
  <c r="R44" i="44"/>
  <c r="C31" i="44"/>
  <c r="L31" i="44"/>
  <c r="R30" i="44"/>
  <c r="K37" i="44"/>
  <c r="R37" i="44" s="1"/>
  <c r="E46" i="44"/>
  <c r="J46" i="44"/>
  <c r="R54" i="44"/>
  <c r="O61" i="44"/>
  <c r="R69" i="44"/>
  <c r="E76" i="44"/>
  <c r="N76" i="44"/>
  <c r="D11" i="44"/>
  <c r="M11" i="44"/>
  <c r="E26" i="44"/>
  <c r="M31" i="44"/>
  <c r="F46" i="44"/>
  <c r="N46" i="44"/>
  <c r="R55" i="44"/>
  <c r="R10" i="44"/>
  <c r="R29" i="44"/>
  <c r="C46" i="44"/>
  <c r="L46" i="44"/>
  <c r="C61" i="44"/>
  <c r="G71" i="44"/>
  <c r="P71" i="44"/>
  <c r="C16" i="44"/>
  <c r="Q26" i="44"/>
  <c r="O31" i="44"/>
  <c r="R38" i="44"/>
  <c r="D56" i="44"/>
  <c r="G61" i="44"/>
  <c r="M26" i="44"/>
  <c r="I31" i="44"/>
  <c r="R28" i="44"/>
  <c r="I46" i="44"/>
  <c r="R43" i="44"/>
  <c r="O56" i="44"/>
  <c r="R70" i="44"/>
  <c r="O76" i="44"/>
  <c r="F76" i="44"/>
  <c r="K72" i="44"/>
  <c r="P47" i="44"/>
  <c r="G41" i="44"/>
  <c r="G47" i="44" s="1"/>
  <c r="K12" i="44"/>
  <c r="G16" i="44"/>
  <c r="L62" i="44"/>
  <c r="R59" i="44"/>
  <c r="J71" i="44"/>
  <c r="E41" i="44"/>
  <c r="E47" i="44" s="1"/>
  <c r="P56" i="44"/>
  <c r="D31" i="44"/>
  <c r="M77" i="44"/>
  <c r="O16" i="44"/>
  <c r="H32" i="44"/>
  <c r="K26" i="44"/>
  <c r="J32" i="44"/>
  <c r="Q41" i="44"/>
  <c r="H56" i="44"/>
  <c r="K22" i="44"/>
  <c r="K42" i="44"/>
  <c r="E17" i="44"/>
  <c r="H11" i="44"/>
  <c r="P11" i="44"/>
  <c r="D46" i="44"/>
  <c r="K57" i="44"/>
  <c r="K67" i="44"/>
  <c r="L17" i="44"/>
  <c r="P26" i="44"/>
  <c r="P31" i="44"/>
  <c r="J41" i="44"/>
  <c r="R15" i="44"/>
  <c r="N56" i="44"/>
  <c r="Q56" i="44"/>
  <c r="H71" i="44"/>
  <c r="K7" i="44"/>
  <c r="R7" i="44" s="1"/>
  <c r="K27" i="44"/>
  <c r="F31" i="44"/>
  <c r="F56" i="44"/>
  <c r="K52" i="44"/>
  <c r="J61" i="44"/>
  <c r="F71" i="44"/>
  <c r="G62" i="44" l="1"/>
  <c r="I17" i="44"/>
  <c r="I77" i="44"/>
  <c r="M32" i="44"/>
  <c r="I47" i="44"/>
  <c r="Q77" i="44"/>
  <c r="R52" i="44"/>
  <c r="Q32" i="44"/>
  <c r="K61" i="44"/>
  <c r="R61" i="44" s="1"/>
  <c r="H62" i="44"/>
  <c r="I32" i="44"/>
  <c r="K46" i="44"/>
  <c r="F47" i="44"/>
  <c r="K76" i="44"/>
  <c r="R76" i="44" s="1"/>
  <c r="L47" i="44"/>
  <c r="M62" i="44"/>
  <c r="Q62" i="44"/>
  <c r="Q47" i="44"/>
  <c r="R72" i="44"/>
  <c r="G77" i="44"/>
  <c r="E32" i="44"/>
  <c r="M17" i="44"/>
  <c r="G32" i="44"/>
  <c r="J17" i="44"/>
  <c r="R12" i="44"/>
  <c r="E77" i="44"/>
  <c r="P77" i="44"/>
  <c r="I62" i="44"/>
  <c r="R42" i="44"/>
  <c r="L32" i="44"/>
  <c r="M47" i="44"/>
  <c r="K71" i="44"/>
  <c r="J62" i="44"/>
  <c r="J47" i="44"/>
  <c r="R22" i="44"/>
  <c r="H17" i="44"/>
  <c r="P17" i="44"/>
  <c r="F77" i="44"/>
  <c r="R26" i="44"/>
  <c r="K16" i="44"/>
  <c r="G17" i="44"/>
  <c r="K11" i="44"/>
  <c r="P32" i="44"/>
  <c r="J77" i="44"/>
  <c r="K56" i="44"/>
  <c r="F62" i="44"/>
  <c r="K31" i="44"/>
  <c r="F32" i="44"/>
  <c r="R67" i="44"/>
  <c r="P62" i="44"/>
  <c r="H77" i="44"/>
  <c r="R27" i="44"/>
  <c r="R57" i="44"/>
  <c r="K41" i="44"/>
  <c r="R41" i="44" s="1"/>
  <c r="K47" i="44" l="1"/>
  <c r="R46" i="44"/>
  <c r="R56" i="44"/>
  <c r="R16" i="44"/>
  <c r="R71" i="44"/>
  <c r="R31" i="44"/>
  <c r="K62" i="44"/>
  <c r="K32" i="44"/>
  <c r="K17" i="44"/>
  <c r="R11" i="44"/>
  <c r="K77" i="44"/>
  <c r="R47" i="44" l="1"/>
  <c r="R32" i="44"/>
  <c r="R77" i="44"/>
  <c r="R62" i="44"/>
  <c r="R17" i="44"/>
  <c r="H39" i="37" l="1"/>
  <c r="G39" i="37"/>
  <c r="F39" i="37"/>
  <c r="E39" i="37"/>
  <c r="D39" i="37"/>
  <c r="H31" i="37"/>
  <c r="G31" i="37"/>
  <c r="F31" i="37"/>
  <c r="E31" i="37"/>
  <c r="D31" i="37"/>
  <c r="H23" i="37"/>
  <c r="G23" i="37"/>
  <c r="F23" i="37"/>
  <c r="E23" i="37"/>
  <c r="D23" i="37"/>
  <c r="H17" i="37"/>
  <c r="G17" i="37"/>
  <c r="F17" i="37"/>
  <c r="E17" i="37"/>
  <c r="D17" i="37"/>
  <c r="H10" i="37"/>
  <c r="H24" i="37" s="1"/>
  <c r="H44" i="37" s="1"/>
  <c r="G10" i="37"/>
  <c r="G24" i="37" s="1"/>
  <c r="G44" i="37" s="1"/>
  <c r="F10" i="37"/>
  <c r="E10" i="37"/>
  <c r="E24" i="37" s="1"/>
  <c r="E44" i="37" s="1"/>
  <c r="D10" i="37"/>
  <c r="F7" i="12"/>
  <c r="E7" i="12"/>
  <c r="D7" i="12"/>
  <c r="C7" i="12"/>
  <c r="B7" i="12"/>
  <c r="O12" i="10"/>
  <c r="O11" i="10"/>
  <c r="O10" i="10"/>
  <c r="O9" i="10"/>
  <c r="O8" i="10"/>
  <c r="W12" i="10"/>
  <c r="W11" i="10"/>
  <c r="W10" i="10"/>
  <c r="W9" i="10"/>
  <c r="W8" i="10"/>
  <c r="D24" i="37" l="1"/>
  <c r="D44" i="37" s="1"/>
  <c r="F24" i="37"/>
  <c r="F44" i="37" s="1"/>
  <c r="Q12" i="9"/>
  <c r="Q11" i="9"/>
  <c r="Q10" i="9"/>
  <c r="W10" i="9" s="1"/>
  <c r="Q9" i="9"/>
  <c r="W9" i="9" s="1"/>
  <c r="Q8" i="9"/>
  <c r="W8" i="9" s="1"/>
  <c r="W12" i="9"/>
  <c r="W11" i="9"/>
  <c r="K11" i="9"/>
  <c r="K10" i="9"/>
  <c r="K9" i="9"/>
  <c r="K8" i="9"/>
  <c r="E12" i="9"/>
  <c r="K12" i="9" s="1"/>
  <c r="E11" i="9"/>
  <c r="E10" i="9"/>
  <c r="E9" i="9"/>
  <c r="E8" i="9"/>
  <c r="D26" i="36"/>
  <c r="F19" i="36"/>
  <c r="E19" i="36"/>
  <c r="D19" i="36"/>
  <c r="C19" i="36"/>
  <c r="B19" i="36"/>
  <c r="D18" i="36"/>
  <c r="F9" i="36"/>
  <c r="F8" i="36" s="1"/>
  <c r="E9" i="36"/>
  <c r="E8" i="36" s="1"/>
  <c r="D9" i="36"/>
  <c r="D8" i="36" s="1"/>
  <c r="C9" i="36"/>
  <c r="B9" i="36"/>
  <c r="C8" i="36"/>
  <c r="B8" i="36"/>
  <c r="B16" i="36" s="1"/>
  <c r="B18" i="36" s="1"/>
  <c r="B26" i="36" s="1"/>
  <c r="F7" i="36"/>
  <c r="E7" i="36"/>
  <c r="D7" i="36"/>
  <c r="C7" i="36"/>
  <c r="B7" i="36"/>
  <c r="F13" i="35"/>
  <c r="E13" i="35"/>
  <c r="D13" i="35"/>
  <c r="C13" i="35"/>
  <c r="B13" i="35"/>
  <c r="B10" i="35"/>
  <c r="B12" i="35" s="1"/>
  <c r="B20" i="35" s="1"/>
  <c r="F6" i="35"/>
  <c r="F10" i="35" s="1"/>
  <c r="F12" i="35" s="1"/>
  <c r="F20" i="35" s="1"/>
  <c r="E6" i="35"/>
  <c r="E10" i="35" s="1"/>
  <c r="E12" i="35" s="1"/>
  <c r="E20" i="35" s="1"/>
  <c r="D6" i="35"/>
  <c r="D10" i="35" s="1"/>
  <c r="D12" i="35" s="1"/>
  <c r="D20" i="35" s="1"/>
  <c r="C6" i="35"/>
  <c r="C10" i="35" s="1"/>
  <c r="C12" i="35" s="1"/>
  <c r="C20" i="35" s="1"/>
  <c r="B6" i="35"/>
  <c r="E16" i="36" l="1"/>
  <c r="E18" i="36" s="1"/>
  <c r="E26" i="36" s="1"/>
  <c r="F16" i="36"/>
  <c r="F18" i="36" s="1"/>
  <c r="F26" i="36" s="1"/>
  <c r="C16" i="36"/>
  <c r="C18" i="36" s="1"/>
  <c r="C26" i="36" s="1"/>
  <c r="F19" i="5"/>
  <c r="E19" i="5"/>
  <c r="D19" i="5"/>
  <c r="C19" i="5"/>
  <c r="B19" i="5"/>
  <c r="D18" i="5"/>
  <c r="F9" i="5"/>
  <c r="F8" i="5" s="1"/>
  <c r="E9" i="5"/>
  <c r="E8" i="5" s="1"/>
  <c r="D9" i="5"/>
  <c r="D8" i="5" s="1"/>
  <c r="C9" i="5"/>
  <c r="B9" i="5"/>
  <c r="C8" i="5"/>
  <c r="B8" i="5"/>
  <c r="F7" i="5"/>
  <c r="E7" i="5"/>
  <c r="D7" i="5"/>
  <c r="C7" i="5"/>
  <c r="C16" i="5" s="1"/>
  <c r="C18" i="5" s="1"/>
  <c r="C26" i="5" s="1"/>
  <c r="B7" i="5"/>
  <c r="B16" i="5" s="1"/>
  <c r="B18" i="5" s="1"/>
  <c r="B26" i="5" s="1"/>
  <c r="E16" i="5" l="1"/>
  <c r="E18" i="5" s="1"/>
  <c r="E26" i="5" s="1"/>
  <c r="F16" i="5"/>
  <c r="F18" i="5" s="1"/>
  <c r="F26" i="5" s="1"/>
  <c r="D26" i="5"/>
  <c r="Y6" i="38"/>
  <c r="P7" i="38" s="1"/>
  <c r="Y7" i="38" s="1"/>
  <c r="P8" i="38" s="1"/>
  <c r="Y8" i="38" s="1"/>
  <c r="P9" i="38" s="1"/>
  <c r="Y9" i="38" s="1"/>
  <c r="P10" i="38" s="1"/>
  <c r="Y10" i="38" s="1"/>
  <c r="L6" i="38"/>
  <c r="C7" i="38" s="1"/>
  <c r="L7" i="38" s="1"/>
  <c r="C8" i="38" s="1"/>
  <c r="L8" i="38" s="1"/>
  <c r="C9" i="38" s="1"/>
  <c r="L9" i="38" s="1"/>
  <c r="C10" i="38" s="1"/>
  <c r="L10" i="38" s="1"/>
  <c r="F10" i="2" l="1"/>
  <c r="E10" i="2"/>
  <c r="D10" i="2"/>
  <c r="C10" i="2"/>
  <c r="F9" i="2"/>
  <c r="E9" i="2"/>
  <c r="D9" i="2"/>
  <c r="C9" i="2"/>
  <c r="F8" i="2"/>
  <c r="E8" i="2"/>
  <c r="D8" i="2"/>
  <c r="C8" i="2"/>
  <c r="F7" i="2"/>
  <c r="E7" i="2"/>
  <c r="D7" i="2"/>
  <c r="C7" i="2"/>
  <c r="F6" i="2"/>
  <c r="E6" i="2"/>
  <c r="D6" i="2"/>
  <c r="C6" i="2"/>
  <c r="Y5" i="38" l="1"/>
  <c r="X5" i="38"/>
  <c r="W5" i="38"/>
  <c r="V5" i="38"/>
  <c r="U5" i="38"/>
  <c r="T5" i="38"/>
  <c r="S5" i="38"/>
  <c r="R5" i="38"/>
  <c r="Q5" i="38"/>
  <c r="P5" i="38"/>
  <c r="Y4" i="38"/>
  <c r="X4" i="38"/>
  <c r="W4" i="38"/>
  <c r="V4" i="38"/>
  <c r="U4" i="38"/>
  <c r="T4" i="38"/>
  <c r="S4" i="38"/>
  <c r="R4" i="38"/>
  <c r="Q4" i="38"/>
  <c r="P4" i="38"/>
  <c r="R7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hdesk</author>
  </authors>
  <commentList>
    <comment ref="AL7" authorId="0" shapeId="0" xr:uid="{00000000-0006-0000-0F00-000001000000}">
      <text>
        <r>
          <rPr>
            <b/>
            <sz val="8"/>
            <color indexed="81"/>
            <rFont val="Segoe UI"/>
            <charset val="1"/>
          </rPr>
          <t>Soma dos valores informados nas colunas 16 a 38.</t>
        </r>
        <r>
          <rPr>
            <sz val="8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<sst xmlns="http://schemas.openxmlformats.org/spreadsheetml/2006/main" count="803" uniqueCount="375">
  <si>
    <t>APÊNDICE II</t>
  </si>
  <si>
    <t>VENDAS TOTAIS DA EMPRESA</t>
  </si>
  <si>
    <t>P1</t>
  </si>
  <si>
    <t>VENDAS</t>
  </si>
  <si>
    <t>DEVOLUÇÕES</t>
  </si>
  <si>
    <t>Em R$</t>
  </si>
  <si>
    <t>Quantidade vendida</t>
  </si>
  <si>
    <t>Faturamento Bruto (em R$)</t>
  </si>
  <si>
    <t>IPI</t>
  </si>
  <si>
    <t>ICMS</t>
  </si>
  <si>
    <t>ICMS           (Substituição Tributária)</t>
  </si>
  <si>
    <t>PIS</t>
  </si>
  <si>
    <t>COFINS</t>
  </si>
  <si>
    <t>Total de Impostos</t>
  </si>
  <si>
    <t>Descontos e Abatimentos (em R$)</t>
  </si>
  <si>
    <t>Outros (em R$)</t>
  </si>
  <si>
    <t>Quantidade devolvida</t>
  </si>
  <si>
    <t>Valor das devoluções líquidas (em R$)</t>
  </si>
  <si>
    <t>Frete e Seguro s/Vendas</t>
  </si>
  <si>
    <t>Receita Operacional Líquida (R$)</t>
  </si>
  <si>
    <t>(unidade de peso, 
preferencialmente kg ou t de Lisina HCl)</t>
  </si>
  <si>
    <t>unidade de comercialização</t>
  </si>
  <si>
    <t>Vendas Mercado Interno (I)</t>
  </si>
  <si>
    <t>a) Produto similar doméstico</t>
  </si>
  <si>
    <t>a.1) venda fabricação própria</t>
  </si>
  <si>
    <t>a.2) revenda produto importado e/ou adquirido no mercado brasileiro</t>
  </si>
  <si>
    <t>b) Outros Produtos</t>
  </si>
  <si>
    <t>Total (I)</t>
  </si>
  <si>
    <t>Vendas Mercado Externo (II)</t>
  </si>
  <si>
    <t>Total (II)</t>
  </si>
  <si>
    <t>Total (I) + (II)</t>
  </si>
  <si>
    <t>MERCADO P2</t>
  </si>
  <si>
    <t>MERCADO P3</t>
  </si>
  <si>
    <t>MERCADO P4</t>
  </si>
  <si>
    <t>MERCADO P5</t>
  </si>
  <si>
    <t>APÊNDICE III</t>
  </si>
  <si>
    <t>CONSUMO CATIVO</t>
  </si>
  <si>
    <t>Valor total de transferência (R$)</t>
  </si>
  <si>
    <t>Período</t>
  </si>
  <si>
    <t>P2</t>
  </si>
  <si>
    <t>P3</t>
  </si>
  <si>
    <t>P4</t>
  </si>
  <si>
    <t>P5</t>
  </si>
  <si>
    <t>APÊNDICE IV</t>
  </si>
  <si>
    <t>CAPACIDADE INSTALADA</t>
  </si>
  <si>
    <t>Capacidade Instalada de Produção</t>
  </si>
  <si>
    <t>Produção</t>
  </si>
  <si>
    <t>Nominal</t>
  </si>
  <si>
    <t>Efetiva</t>
  </si>
  <si>
    <t>Produto Similar Doméstico</t>
  </si>
  <si>
    <t>Outros</t>
  </si>
  <si>
    <t>Linha de Produção / Planta</t>
  </si>
  <si>
    <t>APÊNDICE V</t>
  </si>
  <si>
    <t>ESTOQUES</t>
  </si>
  <si>
    <t>Estoque Inicial</t>
  </si>
  <si>
    <t>Importação / Aquisição no mercado brasileiro</t>
  </si>
  <si>
    <t>Vendas do produto similar de fabricação própria no mercado interno</t>
  </si>
  <si>
    <t>Revendas do produto no mercado interno e externo</t>
  </si>
  <si>
    <t>Vendas do produto similar de fabricação própria no mercado externo</t>
  </si>
  <si>
    <t>Devoluções</t>
  </si>
  <si>
    <t>Outras Entradas</t>
  </si>
  <si>
    <t>Outras Saídas</t>
  </si>
  <si>
    <t>Estoque Final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</si>
  <si>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</si>
  <si>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</si>
  <si>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</si>
  <si>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</si>
  <si>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</si>
  <si>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</si>
  <si>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</si>
  <si>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</si>
  <si>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</si>
  <si>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</si>
  <si>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APÊNDICE VI</t>
  </si>
  <si>
    <t>VALOR DE ESTOQUE</t>
  </si>
  <si>
    <t>Mês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</si>
  <si>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</si>
  <si>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</si>
  <si>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</si>
  <si>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</si>
  <si>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</si>
  <si>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</si>
  <si>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</si>
  <si>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</si>
  <si>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</si>
  <si>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</si>
  <si>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</si>
  <si>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</si>
  <si>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APÊNDICE VII</t>
  </si>
  <si>
    <t>DEMONSTRAÇÃO DE RESULTADOS - VENDAS DO PRODUTO SIMILAR DOMÉSTICO NO MERCADO INTERNO</t>
  </si>
  <si>
    <t>1- Faturamento Bruto</t>
  </si>
  <si>
    <t>1.1- IPI</t>
  </si>
  <si>
    <t>2-Receita Operacional Bruta (1-1.1)</t>
  </si>
  <si>
    <t>3-Deduções da Receita Bruta</t>
  </si>
  <si>
    <t>3.1-Tributos sobre Vendas (informar alíquotas)</t>
  </si>
  <si>
    <t>3.1.1 - ICMS</t>
  </si>
  <si>
    <t xml:space="preserve">3.1.2 - PIS </t>
  </si>
  <si>
    <t>3.1.3 - COFINS</t>
  </si>
  <si>
    <t>3.2-Decontos e abatimentos e Outros</t>
  </si>
  <si>
    <t>3.3-Devoluções líquidas</t>
  </si>
  <si>
    <t>3.4-Fretes e Seguros s/vendas</t>
  </si>
  <si>
    <t>4-Receita Operacional Líquida (2-3)</t>
  </si>
  <si>
    <t>5-Custo dos Produtos Vendidos</t>
  </si>
  <si>
    <t>6- Resultado Bruto (4-5)</t>
  </si>
  <si>
    <t>7-Despesas/Receitas Operacionais</t>
  </si>
  <si>
    <t>7.1-Despesas Gerais e Administrativas</t>
  </si>
  <si>
    <t>7.2-Despesas com Vendas (exceto fretes e seguros  s/vendas)</t>
  </si>
  <si>
    <t>7.3-Despesas Financeiras</t>
  </si>
  <si>
    <t>7.4-Receitas Financeiras</t>
  </si>
  <si>
    <t>7.5-Outras despesas operacionais</t>
  </si>
  <si>
    <t>7.6-Outras receitas operacionais</t>
  </si>
  <si>
    <t>8-Resultado Operacional (6-7)</t>
  </si>
  <si>
    <t>APÊNDICE VIII</t>
  </si>
  <si>
    <t>DEMONSTRAÇÃO DE RESULTADOS - EXPORTAÇÕES DE PRODUTO SIMILAR</t>
  </si>
  <si>
    <t>1 - Receita Operacional Bruta</t>
  </si>
  <si>
    <t>2 - Deduções da Receita Bruta</t>
  </si>
  <si>
    <t>2.1 - Descontos e abatimentos e Outros</t>
  </si>
  <si>
    <t>2.2 - Devoluções líquidas</t>
  </si>
  <si>
    <t>2.3 - Fretes e Seguros s/vendas</t>
  </si>
  <si>
    <t>3 - Receita Operacional Líquida (1-2)</t>
  </si>
  <si>
    <t>4-Custo dos Produtos Vendidos</t>
  </si>
  <si>
    <t>5- Resultado Bruto (3-4)</t>
  </si>
  <si>
    <t>6-Despesas/Receitas Operacionais</t>
  </si>
  <si>
    <t>6.1-Despesas Gerais e Administrativas</t>
  </si>
  <si>
    <t>6.2-Despesas com Vendas (exceto fretes e seguros s/vendas)</t>
  </si>
  <si>
    <t>6.3-Despesas Financeiras</t>
  </si>
  <si>
    <t>6.4-Receitas Financeiras</t>
  </si>
  <si>
    <t>6.5-Outras despesas operacionais</t>
  </si>
  <si>
    <t>6.6-Outras receitas operacionais</t>
  </si>
  <si>
    <t>7-Resultado Operacional (5-6)</t>
  </si>
  <si>
    <t>APÊNDICE IX</t>
  </si>
  <si>
    <t>DEMONSTRAÇÃO DE RESULTADOS - REVENDAS DO PRODUTO NO MERCADO INTERNO E EXTERNO</t>
  </si>
  <si>
    <t>5-Custo da Mercadoria Vendida</t>
  </si>
  <si>
    <t>7.2-Despesas com Vendas (exceto fretes e seguros s/vendas)</t>
  </si>
  <si>
    <t>APÊNDICE X</t>
  </si>
  <si>
    <t>APÊNDICE XII</t>
  </si>
  <si>
    <t>EMPREGO</t>
  </si>
  <si>
    <t>Produto</t>
  </si>
  <si>
    <t>Demais Linhas</t>
  </si>
  <si>
    <t>Total</t>
  </si>
  <si>
    <t>Número de empregados contratados</t>
  </si>
  <si>
    <t>Número de terceirizados contratados</t>
  </si>
  <si>
    <t>Administração</t>
  </si>
  <si>
    <t>Vendas</t>
  </si>
  <si>
    <t>Direta</t>
  </si>
  <si>
    <t>Indireta</t>
  </si>
  <si>
    <t>Sub Total</t>
  </si>
  <si>
    <r>
      <rPr>
        <b/>
        <sz val="12"/>
        <rFont val="Times New Roman"/>
        <family val="1"/>
      </rPr>
      <t>Empregados da produção direta</t>
    </r>
    <r>
      <rPr>
        <sz val="12"/>
        <rFont val="Times New Roman"/>
        <family val="1"/>
      </rPr>
      <t>: empregados diretamente envolvidos na produção.</t>
    </r>
  </si>
  <si>
    <r>
      <rPr>
        <b/>
        <sz val="12"/>
        <rFont val="Times New Roman"/>
        <family val="1"/>
      </rPr>
      <t>Terceirizados da produção direta:</t>
    </r>
    <r>
      <rPr>
        <sz val="12"/>
        <rFont val="Times New Roman"/>
        <family val="1"/>
      </rPr>
      <t xml:space="preserve"> empregados diretamente envolvidos na produção.</t>
    </r>
  </si>
  <si>
    <r>
      <rPr>
        <b/>
        <sz val="12"/>
        <rFont val="Times New Roman"/>
        <family val="1"/>
      </rPr>
      <t>Empregados da produção indireta:</t>
    </r>
    <r>
      <rPr>
        <sz val="12"/>
        <rFont val="Times New Roman"/>
        <family val="1"/>
      </rPr>
      <t xml:space="preserve"> empregados que, embora não diretamente vinculados ao processo produtivo, prestam serviços à linha, como por exemplo, inspeção, recebimento e envio de mercadorias, estocagem, embalagem, manutenção, central de utilidade, zeladoria, segurança, etc. </t>
    </r>
  </si>
  <si>
    <r>
      <rPr>
        <b/>
        <sz val="12"/>
        <rFont val="Times New Roman"/>
        <family val="1"/>
      </rPr>
      <t>Terceirizados da produção indireta:</t>
    </r>
    <r>
      <rPr>
        <sz val="12"/>
        <rFont val="Times New Roman"/>
        <family val="1"/>
      </rPr>
      <t xml:space="preserve"> empregados que, embora não diretamente vinculados ao processo produtivo, prestam serviços à linha, como por exemplo, inspeção, recebimento e envio de mercadorias, estocagem, embalagem, manutenção, central de utilidade, zeladoria, segurança, etc. </t>
    </r>
  </si>
  <si>
    <t>APÊNDICE XI</t>
  </si>
  <si>
    <t>MASSA SALARIAL</t>
  </si>
  <si>
    <t>EMPREGADOS - PRODUTO</t>
  </si>
  <si>
    <t>TERCEIRIZADOS - PRODUTO</t>
  </si>
  <si>
    <t>Salários</t>
  </si>
  <si>
    <t>Encargos</t>
  </si>
  <si>
    <t>Benefícios</t>
  </si>
  <si>
    <t>Despesas com Mão de Obra terceirizada</t>
  </si>
  <si>
    <t>RETORNO SOBRE O INVESTIMENTO</t>
  </si>
  <si>
    <t>Lucro Líquido (A)</t>
  </si>
  <si>
    <t>Ativo Total (B)</t>
  </si>
  <si>
    <t>Retorno sobre o Investimento Total (A/B) (%)</t>
  </si>
  <si>
    <t>APÊNDICE XIII</t>
  </si>
  <si>
    <t>FLUXO DE CAIXA</t>
  </si>
  <si>
    <t>Atividades Operacionais</t>
  </si>
  <si>
    <t>Lucro Líquido</t>
  </si>
  <si>
    <t>Ajustes para reconciliar o lucro líquido ao caixa gerado pelas atividades operacionais</t>
  </si>
  <si>
    <t>especificar</t>
  </si>
  <si>
    <t>Lucro Líquido + Ajustes</t>
  </si>
  <si>
    <t>Contas a receber de clientes</t>
  </si>
  <si>
    <t>Estoques</t>
  </si>
  <si>
    <t>Outras contas</t>
  </si>
  <si>
    <t>(Aumento) Redução dos Ativos</t>
  </si>
  <si>
    <t>Fornecedores</t>
  </si>
  <si>
    <t>Aumento (Redução) dos Passivos</t>
  </si>
  <si>
    <t>Caixa Líquido Gerado pelas Atividades Operacionais</t>
  </si>
  <si>
    <t>Atividades de Investimento</t>
  </si>
  <si>
    <t>Imobilizado</t>
  </si>
  <si>
    <t>Investimentos</t>
  </si>
  <si>
    <t>Caixa Líquido das Atividades de Investimentos</t>
  </si>
  <si>
    <t>Atividades de Financiamento</t>
  </si>
  <si>
    <t>Empréstimos e financiamentos</t>
  </si>
  <si>
    <t>Capital</t>
  </si>
  <si>
    <t>Dividendos</t>
  </si>
  <si>
    <t>Caixa Líquido das Atividades de Financiamento</t>
  </si>
  <si>
    <t>Aumento (Redução) Líquido (a) nas Disponibilidades</t>
  </si>
  <si>
    <t>APÊNDICE XIV</t>
  </si>
  <si>
    <t>VENDAS NO MERCADO INTERNO</t>
  </si>
  <si>
    <t>0.0</t>
  </si>
  <si>
    <t>1.1</t>
  </si>
  <si>
    <t>2.1</t>
  </si>
  <si>
    <t>2.2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</si>
  <si>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</si>
  <si>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</si>
  <si>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</si>
  <si>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</si>
  <si>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</si>
  <si>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</si>
  <si>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</si>
  <si>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</si>
  <si>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</si>
  <si>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</si>
  <si>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</si>
  <si>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</si>
  <si>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15.1</t>
  </si>
  <si>
    <t>15.2</t>
  </si>
  <si>
    <t>15.3</t>
  </si>
  <si>
    <t>16.0</t>
  </si>
  <si>
    <t>17.0</t>
  </si>
  <si>
    <t>18.1</t>
  </si>
  <si>
    <t>18.2</t>
  </si>
  <si>
    <t>18.3</t>
  </si>
  <si>
    <t>18.4</t>
  </si>
  <si>
    <t>18.5</t>
  </si>
  <si>
    <t>19.0</t>
  </si>
  <si>
    <t>Empresa</t>
  </si>
  <si>
    <t>Código do Produto (CODPROD)</t>
  </si>
  <si>
    <t>Número da fatura/nota fiscal de venda (FAT)</t>
  </si>
  <si>
    <t>Tipo da fatura/nota fiscal de venda (TIP)</t>
  </si>
  <si>
    <t xml:space="preserve">Data da fatura (DATFAT) </t>
  </si>
  <si>
    <t xml:space="preserve">Data do embarque (DATEMB) </t>
  </si>
  <si>
    <t xml:space="preserve">Código do Cliente (CLICOD) </t>
  </si>
  <si>
    <t xml:space="preserve">Relação com o cliente (RELCLI) </t>
  </si>
  <si>
    <t xml:space="preserve">Categoria do cliente (CATCLI) </t>
  </si>
  <si>
    <t xml:space="preserve">Data de recebimento do pagamento (PAGDT) </t>
  </si>
  <si>
    <t xml:space="preserve">Termos de Entrega (TERENT) </t>
  </si>
  <si>
    <t xml:space="preserve">Quantidade (unidade informada) (QTDVEND) </t>
  </si>
  <si>
    <t xml:space="preserve">Quantidade (unidade de comercialização) (QTDCOM) </t>
  </si>
  <si>
    <t xml:space="preserve">Valor da venda bruto (VLBRUTO) </t>
  </si>
  <si>
    <t xml:space="preserve">Descontos (DESC) </t>
  </si>
  <si>
    <t xml:space="preserve">Abatimentos (ABAT) </t>
  </si>
  <si>
    <t>Frete interno- unidade de produção ao local de armazenagem (FRETINT)</t>
  </si>
  <si>
    <t>Despesa de armazenagem pré-venda (DARMPV)</t>
  </si>
  <si>
    <t>Frete interno - unidade de produção ou armazenagem para o cliente (FRETINTCLI)</t>
  </si>
  <si>
    <t>Seguro interno (SEGINT)</t>
  </si>
  <si>
    <t xml:space="preserve">Destino (DEST) </t>
  </si>
  <si>
    <t xml:space="preserve">ICMS (ICMS) </t>
  </si>
  <si>
    <t>ICMS [Substituição Tributária] (ICMSS)</t>
  </si>
  <si>
    <t xml:space="preserve">IPI (IPI) </t>
  </si>
  <si>
    <t xml:space="preserve">PIS (PIS) </t>
  </si>
  <si>
    <t xml:space="preserve">COFINS (COFINS) </t>
  </si>
  <si>
    <t>Outros (Especificar)</t>
  </si>
  <si>
    <t>APÊNDICE XV</t>
  </si>
  <si>
    <t>CUSTO DE PRODUÇÃO</t>
  </si>
  <si>
    <t>CODPROD</t>
  </si>
  <si>
    <t>Quantidade Fabricada (unidade de comercialização)</t>
  </si>
  <si>
    <t>** Quantidade Fabricada (unidade de peso: preferencialmente kg ou t de Lisina HCl)</t>
  </si>
  <si>
    <t>A - Custos Variáveis 
(A1 + A2 + A3 + A4)</t>
  </si>
  <si>
    <t>A1 - Matérias-primas e Insumos principais (discriminar)</t>
  </si>
  <si>
    <t>Consumo unitário (Matérias-primas e Insumos principais) (informar unidade)</t>
  </si>
  <si>
    <t>A2 - Outras Matérias-primas e Insumos</t>
  </si>
  <si>
    <t>A3 - Utilidades (discriminar)</t>
  </si>
  <si>
    <t>Consumo unitário (Utilidades) (informar unidade)</t>
  </si>
  <si>
    <t>A4 - Outros custos variáveis (discriminar)</t>
  </si>
  <si>
    <t>B - Mão de Obra (B1 + B2)</t>
  </si>
  <si>
    <t>B1 - Mão de obra direta</t>
  </si>
  <si>
    <t>Consumo unitário (Mão de obra direta) (em horas trabalhadas)</t>
  </si>
  <si>
    <t>B2 - Mão de obra indireta</t>
  </si>
  <si>
    <t>C - Custos Fixos (C1 + C2)</t>
  </si>
  <si>
    <t>C1 - Depreciação</t>
  </si>
  <si>
    <t>C2 – Outros custos fixos (discriminar)</t>
  </si>
  <si>
    <t>D – Custo de Produção (A + B + C)</t>
  </si>
  <si>
    <t>APÊNDICE XVI</t>
  </si>
  <si>
    <t>Mês (P5)</t>
  </si>
  <si>
    <t>APÊNDICE XVII</t>
  </si>
  <si>
    <t>IMPORTAÇÕES DE LISINA PARA ALIMENTAÇÃO ANIMAL (FEED GRADE) OBJETO DA INVESTIGAÇÃO</t>
  </si>
  <si>
    <t>ORIGEM: CHINA</t>
  </si>
  <si>
    <t>PERÍODO: ABRIL DE 2023 A MARÇO DE 2024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</si>
  <si>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</si>
  <si>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</si>
  <si>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</si>
  <si>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</si>
  <si>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</si>
  <si>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</si>
  <si>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</si>
  <si>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</si>
  <si>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</si>
  <si>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</si>
  <si>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</si>
  <si>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</si>
  <si>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</si>
  <si>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</si>
  <si>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</si>
  <si>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</si>
  <si>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</si>
  <si>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</si>
  <si>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</si>
  <si>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</si>
  <si>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</si>
  <si>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</si>
  <si>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</si>
  <si>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</si>
  <si>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</si>
  <si>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</si>
  <si>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</si>
  <si>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</si>
  <si>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</si>
  <si>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</si>
  <si>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</si>
  <si>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</si>
  <si>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</si>
  <si>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</si>
  <si>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</si>
  <si>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</si>
  <si>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</si>
  <si>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</si>
  <si>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Declaração de Importação (DI)</t>
  </si>
  <si>
    <t>Data do Embarque</t>
  </si>
  <si>
    <t>Data de Chegada no Brasil</t>
  </si>
  <si>
    <t>Data do 
Desembaraço</t>
  </si>
  <si>
    <r>
      <t>Fatura Comercial (</t>
    </r>
    <r>
      <rPr>
        <b/>
        <i/>
        <sz val="12"/>
        <rFont val="Times New Roman"/>
        <family val="1"/>
      </rPr>
      <t>invoice</t>
    </r>
    <r>
      <rPr>
        <b/>
        <sz val="12"/>
        <rFont val="Times New Roman"/>
        <family val="1"/>
      </rPr>
      <t>)</t>
    </r>
  </si>
  <si>
    <t>Exportador</t>
  </si>
  <si>
    <t>País de Exportação</t>
  </si>
  <si>
    <t>Fabricante</t>
  </si>
  <si>
    <t>País de Origem</t>
  </si>
  <si>
    <t>Quantidade 
(unidade de peso, 
preferencialmente kg ou t de Lisina HCl)</t>
  </si>
  <si>
    <t>Quantidade                                          (unidade de comercialização)</t>
  </si>
  <si>
    <t>Valor Total CIF [DI] (US$)</t>
  </si>
  <si>
    <t>Nota Fiscal de Entrada</t>
  </si>
  <si>
    <t>Data da Nota Fiscal de Entrada</t>
  </si>
  <si>
    <t>Frete internacional</t>
  </si>
  <si>
    <t>Seguro internacional</t>
  </si>
  <si>
    <t>AFRMM</t>
  </si>
  <si>
    <t>Taxa de liberação de conhecimento de embarque</t>
  </si>
  <si>
    <t>Taxa de desconsolidação</t>
  </si>
  <si>
    <t>Capatazias / THC</t>
  </si>
  <si>
    <t>Taxa de movimentação de container</t>
  </si>
  <si>
    <t>Armazenagem (Porto ou Aeroporto)</t>
  </si>
  <si>
    <t>Transporte interno (Porto ou Aeroporto p/local de desembaraço)</t>
  </si>
  <si>
    <t>Desova de container (antes do desembaraço)</t>
  </si>
  <si>
    <t>Armazenagem (local de desembaraçao</t>
  </si>
  <si>
    <t>Taxa siscomex e Taxa de licença de importação</t>
  </si>
  <si>
    <t>Honorários despachante aduaneiro</t>
  </si>
  <si>
    <t>Sindicato de despachante aduaneiro (SDA)</t>
  </si>
  <si>
    <t>Transporte interno (local desembaraço p/importador)</t>
  </si>
  <si>
    <t>Sobreestadia de container (demurrage)</t>
  </si>
  <si>
    <t>Imposto de Importação</t>
  </si>
  <si>
    <t>Direito Antidumping</t>
  </si>
  <si>
    <t>Outras [1] (discriminar)</t>
  </si>
  <si>
    <t>Outras [2] (discriminar)</t>
  </si>
  <si>
    <t>Outras [3] (discriminar)</t>
  </si>
  <si>
    <t>Outras [4] (discriminar)</t>
  </si>
  <si>
    <t>Outras [5] (discriminar)</t>
  </si>
  <si>
    <t>Valor total das despesas de internação</t>
  </si>
  <si>
    <t>APÊNDICE XVIII</t>
  </si>
  <si>
    <t>IMPORTAÇÕES DE LISINA PARA ALIMENTAÇÃO ANIMAL OBJETO DA INVESTIGAÇÃO</t>
  </si>
  <si>
    <t>PERÍODO: ABRIL DE 2019 A MARÇO DE 2023</t>
  </si>
  <si>
    <t>APÊNDICE XIX</t>
  </si>
  <si>
    <t>REVENDA DE LISINA PARA ALIMENTAÇÃO ANIMAL (FEED GRADE) OBJETO DA INVESTIGAÇÃO IMPORTADA</t>
  </si>
  <si>
    <t>03.1</t>
  </si>
  <si>
    <t>08.1</t>
  </si>
  <si>
    <t>08.2</t>
  </si>
  <si>
    <t>10.1</t>
  </si>
  <si>
    <t>10.2</t>
  </si>
  <si>
    <t>Número da Nota Fiscal de Venda</t>
  </si>
  <si>
    <t>Data da Nota Fiscal de Venda</t>
  </si>
  <si>
    <t>Código do Produto</t>
  </si>
  <si>
    <t>Nome do Cliente</t>
  </si>
  <si>
    <t>Relacionamento com o Cliente</t>
  </si>
  <si>
    <t>Categoria do Cliente</t>
  </si>
  <si>
    <t>Data da Venda</t>
  </si>
  <si>
    <t>Termos de Entrega</t>
  </si>
  <si>
    <t>Condição de Pagamento</t>
  </si>
  <si>
    <t>Data de Recebimento do Pagamento</t>
  </si>
  <si>
    <t>Quantidade                  (unidade de comercialização)</t>
  </si>
  <si>
    <t>Valor Total da Nota Fiscal de Venda</t>
  </si>
  <si>
    <t>Descontos e Abatimentos</t>
  </si>
  <si>
    <t>Frete s/Venda</t>
  </si>
  <si>
    <t>Seguro s/Venda</t>
  </si>
  <si>
    <t>Despesas Diretas de Vendas</t>
  </si>
  <si>
    <t>Despesas Indiretas de Vendas</t>
  </si>
  <si>
    <t>Despesas Gerais e Administrativas</t>
  </si>
  <si>
    <t>Custo de Manutenção de Estoques</t>
  </si>
  <si>
    <t>Custo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</si>
</sst>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#,##0.00_ ;[Red]\-#,##0.00\ "/>
    <numFmt numFmtId="167" formatCode="_(* #,##0.00_);_(* \(#,##0.00\);_(* &quot;-&quot;??_);_(@_)"/>
    <numFmt numFmtId="168" formatCode="_([$€-2]* #,##0.00_);_([$€-2]* \(#,##0.00\);_([$€-2]* &quot;-&quot;??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0"/>
      <name val="Bookman Old Style"/>
      <family val="1"/>
    </font>
    <font>
      <b/>
      <sz val="8"/>
      <color indexed="81"/>
      <name val="Segoe UI"/>
      <charset val="1"/>
    </font>
    <font>
      <sz val="8"/>
      <color indexed="81"/>
      <name val="Segoe UI"/>
      <charset val="1"/>
    </font>
    <font>
      <sz val="12"/>
      <name val="Bookman Old Style"/>
      <family val="1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168" fontId="4" fillId="0" borderId="0" applyFont="0" applyFill="0" applyBorder="0" applyAlignment="0" applyProtection="0"/>
  </cellStyleXfs>
  <cellXfs count="226">
    <xf numFmtId="0" fontId="0" fillId="0" borderId="0" xfId="0"/>
    <xf numFmtId="0" fontId="7" fillId="3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7" fontId="7" fillId="5" borderId="5" xfId="4" applyFont="1" applyFill="1" applyBorder="1" applyProtection="1"/>
    <xf numFmtId="167" fontId="7" fillId="5" borderId="9" xfId="4" applyFont="1" applyFill="1" applyBorder="1" applyProtection="1"/>
    <xf numFmtId="167" fontId="7" fillId="5" borderId="15" xfId="4" applyFont="1" applyFill="1" applyBorder="1" applyProtection="1"/>
    <xf numFmtId="167" fontId="7" fillId="5" borderId="10" xfId="4" applyFont="1" applyFill="1" applyBorder="1" applyProtection="1"/>
    <xf numFmtId="167" fontId="7" fillId="5" borderId="0" xfId="4" applyFont="1" applyFill="1" applyBorder="1" applyProtection="1"/>
    <xf numFmtId="167" fontId="7" fillId="5" borderId="2" xfId="4" applyFont="1" applyFill="1" applyBorder="1" applyProtection="1"/>
    <xf numFmtId="167" fontId="6" fillId="5" borderId="12" xfId="4" applyFont="1" applyFill="1" applyBorder="1" applyProtection="1"/>
    <xf numFmtId="167" fontId="6" fillId="5" borderId="4" xfId="4" applyFont="1" applyFill="1" applyBorder="1" applyProtection="1"/>
    <xf numFmtId="167" fontId="6" fillId="5" borderId="3" xfId="4" applyFont="1" applyFill="1" applyBorder="1" applyProtection="1"/>
    <xf numFmtId="38" fontId="7" fillId="3" borderId="0" xfId="0" applyNumberFormat="1" applyFont="1" applyFill="1"/>
    <xf numFmtId="167" fontId="7" fillId="2" borderId="5" xfId="4" applyFont="1" applyFill="1" applyBorder="1"/>
    <xf numFmtId="167" fontId="7" fillId="2" borderId="9" xfId="4" applyFont="1" applyFill="1" applyBorder="1"/>
    <xf numFmtId="167" fontId="7" fillId="2" borderId="1" xfId="4" applyFont="1" applyFill="1" applyBorder="1"/>
    <xf numFmtId="167" fontId="7" fillId="2" borderId="15" xfId="4" applyFont="1" applyFill="1" applyBorder="1"/>
    <xf numFmtId="167" fontId="7" fillId="0" borderId="10" xfId="4" applyFont="1" applyFill="1" applyBorder="1" applyProtection="1">
      <protection locked="0"/>
    </xf>
    <xf numFmtId="167" fontId="7" fillId="0" borderId="2" xfId="4" applyFont="1" applyFill="1" applyBorder="1" applyProtection="1">
      <protection locked="0"/>
    </xf>
    <xf numFmtId="167" fontId="7" fillId="0" borderId="7" xfId="4" applyFont="1" applyFill="1" applyBorder="1" applyProtection="1">
      <protection locked="0"/>
    </xf>
    <xf numFmtId="167" fontId="7" fillId="0" borderId="0" xfId="4" applyFont="1" applyFill="1" applyBorder="1" applyProtection="1">
      <protection locked="0"/>
    </xf>
    <xf numFmtId="167" fontId="7" fillId="2" borderId="7" xfId="4" applyFont="1" applyFill="1" applyBorder="1"/>
    <xf numFmtId="167" fontId="7" fillId="0" borderId="0" xfId="4" applyFont="1" applyBorder="1" applyProtection="1">
      <protection locked="0"/>
    </xf>
    <xf numFmtId="167" fontId="7" fillId="0" borderId="1" xfId="4" applyFont="1" applyFill="1" applyBorder="1" applyProtection="1">
      <protection locked="0"/>
    </xf>
    <xf numFmtId="167" fontId="7" fillId="0" borderId="5" xfId="4" applyFont="1" applyFill="1" applyBorder="1" applyProtection="1">
      <protection locked="0"/>
    </xf>
    <xf numFmtId="167" fontId="7" fillId="0" borderId="15" xfId="4" applyFont="1" applyFill="1" applyBorder="1" applyProtection="1">
      <protection locked="0"/>
    </xf>
    <xf numFmtId="167" fontId="7" fillId="0" borderId="9" xfId="4" applyFont="1" applyFill="1" applyBorder="1" applyProtection="1">
      <protection locked="0"/>
    </xf>
    <xf numFmtId="167" fontId="6" fillId="2" borderId="5" xfId="4" applyFont="1" applyFill="1" applyBorder="1"/>
    <xf numFmtId="167" fontId="6" fillId="2" borderId="9" xfId="4" applyFont="1" applyFill="1" applyBorder="1"/>
    <xf numFmtId="167" fontId="6" fillId="2" borderId="1" xfId="4" applyFont="1" applyFill="1" applyBorder="1"/>
    <xf numFmtId="167" fontId="6" fillId="2" borderId="15" xfId="4" applyFont="1" applyFill="1" applyBorder="1"/>
    <xf numFmtId="167" fontId="6" fillId="2" borderId="8" xfId="4" applyFont="1" applyFill="1" applyBorder="1"/>
    <xf numFmtId="167" fontId="6" fillId="2" borderId="12" xfId="4" applyFont="1" applyFill="1" applyBorder="1"/>
    <xf numFmtId="167" fontId="6" fillId="2" borderId="3" xfId="4" applyFont="1" applyFill="1" applyBorder="1"/>
    <xf numFmtId="167" fontId="7" fillId="2" borderId="8" xfId="4" applyFont="1" applyFill="1" applyBorder="1"/>
    <xf numFmtId="167" fontId="6" fillId="2" borderId="4" xfId="4" applyFont="1" applyFill="1" applyBorder="1"/>
    <xf numFmtId="167" fontId="6" fillId="0" borderId="8" xfId="4" applyFont="1" applyBorder="1" applyAlignment="1">
      <alignment horizontal="center" vertical="center" wrapText="1"/>
    </xf>
    <xf numFmtId="0" fontId="8" fillId="0" borderId="0" xfId="5" applyFont="1"/>
    <xf numFmtId="0" fontId="8" fillId="0" borderId="3" xfId="5" applyFont="1" applyBorder="1"/>
    <xf numFmtId="0" fontId="6" fillId="0" borderId="1" xfId="5" applyFont="1" applyBorder="1" applyAlignment="1">
      <alignment horizontal="center" vertical="center" wrapText="1"/>
    </xf>
    <xf numFmtId="0" fontId="7" fillId="0" borderId="1" xfId="5" applyFont="1" applyBorder="1" applyAlignment="1">
      <alignment vertical="center" wrapText="1"/>
    </xf>
    <xf numFmtId="0" fontId="6" fillId="0" borderId="1" xfId="5" applyFont="1" applyBorder="1" applyAlignment="1">
      <alignment vertical="center" wrapText="1"/>
    </xf>
    <xf numFmtId="0" fontId="7" fillId="0" borderId="1" xfId="5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6" fillId="0" borderId="1" xfId="0" applyNumberFormat="1" applyFont="1" applyBorder="1" applyAlignment="1">
      <alignment horizontal="center"/>
    </xf>
    <xf numFmtId="0" fontId="10" fillId="0" borderId="0" xfId="0" applyFont="1"/>
    <xf numFmtId="0" fontId="13" fillId="0" borderId="0" xfId="0" applyFont="1"/>
    <xf numFmtId="49" fontId="6" fillId="0" borderId="6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0" borderId="1" xfId="0" applyFont="1" applyBorder="1" applyAlignment="1">
      <alignment wrapText="1"/>
    </xf>
    <xf numFmtId="0" fontId="7" fillId="3" borderId="6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0" xfId="0" applyFont="1" applyAlignment="1">
      <alignment horizontal="left"/>
    </xf>
    <xf numFmtId="0" fontId="14" fillId="0" borderId="0" xfId="0" applyFont="1"/>
    <xf numFmtId="0" fontId="7" fillId="0" borderId="0" xfId="0" applyFont="1" applyProtection="1">
      <protection locked="0"/>
    </xf>
    <xf numFmtId="0" fontId="6" fillId="0" borderId="1" xfId="0" applyFont="1" applyBorder="1" applyAlignment="1">
      <alignment horizontal="center" vertical="center"/>
    </xf>
    <xf numFmtId="43" fontId="6" fillId="0" borderId="1" xfId="2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43" fontId="6" fillId="0" borderId="1" xfId="2" applyFont="1" applyFill="1" applyBorder="1" applyAlignment="1" applyProtection="1">
      <alignment horizontal="center" vertical="center" wrapText="1"/>
    </xf>
    <xf numFmtId="43" fontId="6" fillId="0" borderId="1" xfId="2" applyFont="1" applyFill="1" applyBorder="1" applyAlignment="1" applyProtection="1">
      <alignment horizontal="center" vertical="center" wrapText="1"/>
      <protection locked="0"/>
    </xf>
    <xf numFmtId="3" fontId="7" fillId="0" borderId="0" xfId="0" applyNumberFormat="1" applyFont="1" applyProtection="1">
      <protection locked="0"/>
    </xf>
    <xf numFmtId="49" fontId="7" fillId="0" borderId="0" xfId="0" applyNumberFormat="1" applyFont="1" applyProtection="1">
      <protection locked="0"/>
    </xf>
    <xf numFmtId="14" fontId="7" fillId="0" borderId="0" xfId="0" applyNumberFormat="1" applyFont="1" applyProtection="1">
      <protection locked="0"/>
    </xf>
    <xf numFmtId="167" fontId="7" fillId="0" borderId="0" xfId="0" applyNumberFormat="1" applyFont="1" applyProtection="1">
      <protection locked="0"/>
    </xf>
    <xf numFmtId="0" fontId="7" fillId="0" borderId="0" xfId="0" applyFont="1" applyAlignment="1">
      <alignment textRotation="90" wrapText="1"/>
    </xf>
    <xf numFmtId="166" fontId="7" fillId="0" borderId="0" xfId="2" applyNumberFormat="1" applyFont="1" applyProtection="1"/>
    <xf numFmtId="166" fontId="6" fillId="0" borderId="0" xfId="2" applyNumberFormat="1" applyFont="1" applyAlignment="1" applyProtection="1">
      <alignment horizontal="right"/>
    </xf>
    <xf numFmtId="166" fontId="6" fillId="0" borderId="1" xfId="2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7" fontId="7" fillId="3" borderId="13" xfId="2" applyNumberFormat="1" applyFont="1" applyFill="1" applyBorder="1" applyAlignment="1" applyProtection="1">
      <alignment horizontal="right" vertical="center" wrapText="1"/>
      <protection locked="0"/>
    </xf>
    <xf numFmtId="167" fontId="7" fillId="3" borderId="6" xfId="2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167" fontId="7" fillId="3" borderId="10" xfId="2" applyNumberFormat="1" applyFont="1" applyFill="1" applyBorder="1" applyAlignment="1" applyProtection="1">
      <alignment horizontal="right" vertical="center" wrapText="1"/>
      <protection locked="0"/>
    </xf>
    <xf numFmtId="167" fontId="7" fillId="3" borderId="7" xfId="2" applyNumberFormat="1" applyFont="1" applyFill="1" applyBorder="1" applyAlignment="1" applyProtection="1">
      <alignment horizontal="right" vertical="center" wrapText="1"/>
      <protection locked="0"/>
    </xf>
    <xf numFmtId="167" fontId="6" fillId="3" borderId="10" xfId="2" applyNumberFormat="1" applyFont="1" applyFill="1" applyBorder="1" applyAlignment="1" applyProtection="1">
      <alignment horizontal="right" vertical="center" wrapText="1"/>
      <protection locked="0"/>
    </xf>
    <xf numFmtId="167" fontId="6" fillId="3" borderId="7" xfId="2" applyNumberFormat="1" applyFont="1" applyFill="1" applyBorder="1" applyAlignment="1" applyProtection="1">
      <alignment horizontal="right" vertical="center" wrapText="1"/>
      <protection locked="0"/>
    </xf>
    <xf numFmtId="167" fontId="7" fillId="4" borderId="5" xfId="2" applyNumberFormat="1" applyFont="1" applyFill="1" applyBorder="1" applyAlignment="1" applyProtection="1">
      <alignment horizontal="right" vertical="center" wrapText="1"/>
    </xf>
    <xf numFmtId="167" fontId="7" fillId="4" borderId="1" xfId="2" applyNumberFormat="1" applyFont="1" applyFill="1" applyBorder="1" applyAlignment="1" applyProtection="1">
      <alignment horizontal="right" vertical="center" wrapText="1"/>
    </xf>
    <xf numFmtId="167" fontId="6" fillId="4" borderId="5" xfId="2" applyNumberFormat="1" applyFont="1" applyFill="1" applyBorder="1" applyAlignment="1" applyProtection="1">
      <alignment horizontal="right" vertical="center" wrapText="1"/>
    </xf>
    <xf numFmtId="167" fontId="6" fillId="4" borderId="1" xfId="2" applyNumberFormat="1" applyFont="1" applyFill="1" applyBorder="1" applyAlignment="1" applyProtection="1">
      <alignment horizontal="right" vertical="center" wrapText="1"/>
    </xf>
    <xf numFmtId="167" fontId="6" fillId="3" borderId="13" xfId="2" applyNumberFormat="1" applyFont="1" applyFill="1" applyBorder="1" applyAlignment="1" applyProtection="1">
      <alignment horizontal="right" vertical="center" wrapText="1"/>
      <protection locked="0"/>
    </xf>
    <xf numFmtId="167" fontId="6" fillId="3" borderId="6" xfId="2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 vertical="center" textRotation="90" wrapText="1"/>
    </xf>
    <xf numFmtId="0" fontId="6" fillId="0" borderId="0" xfId="0" applyFont="1" applyAlignment="1">
      <alignment textRotation="90" wrapText="1"/>
    </xf>
    <xf numFmtId="166" fontId="7" fillId="0" borderId="0" xfId="2" applyNumberFormat="1" applyFont="1"/>
    <xf numFmtId="0" fontId="7" fillId="0" borderId="0" xfId="0" applyFont="1" applyAlignment="1">
      <alignment horizontal="center"/>
    </xf>
    <xf numFmtId="0" fontId="6" fillId="0" borderId="5" xfId="0" applyFont="1" applyBorder="1" applyAlignment="1" applyProtection="1">
      <alignment vertical="center" wrapText="1"/>
      <protection locked="0"/>
    </xf>
    <xf numFmtId="165" fontId="7" fillId="0" borderId="14" xfId="2" applyNumberFormat="1" applyFont="1" applyBorder="1" applyAlignment="1" applyProtection="1">
      <alignment horizontal="right" vertical="center" wrapText="1"/>
      <protection locked="0"/>
    </xf>
    <xf numFmtId="165" fontId="7" fillId="0" borderId="6" xfId="2" applyNumberFormat="1" applyFont="1" applyBorder="1" applyAlignment="1" applyProtection="1">
      <alignment horizontal="right" vertical="center" wrapText="1"/>
      <protection locked="0"/>
    </xf>
    <xf numFmtId="165" fontId="7" fillId="0" borderId="0" xfId="2" applyNumberFormat="1" applyFont="1" applyBorder="1" applyAlignment="1" applyProtection="1">
      <alignment horizontal="right" vertical="center" wrapText="1"/>
      <protection locked="0"/>
    </xf>
    <xf numFmtId="165" fontId="7" fillId="0" borderId="7" xfId="2" applyNumberFormat="1" applyFont="1" applyBorder="1" applyAlignment="1" applyProtection="1">
      <alignment horizontal="right" vertical="center" wrapText="1"/>
      <protection locked="0"/>
    </xf>
    <xf numFmtId="164" fontId="7" fillId="4" borderId="1" xfId="1" applyNumberFormat="1" applyFont="1" applyFill="1" applyBorder="1" applyAlignment="1" applyProtection="1">
      <alignment horizontal="center" vertical="center" wrapText="1"/>
    </xf>
    <xf numFmtId="165" fontId="6" fillId="0" borderId="1" xfId="2" applyNumberFormat="1" applyFont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67" fontId="6" fillId="0" borderId="0" xfId="2" applyNumberFormat="1" applyFont="1" applyFill="1" applyBorder="1" applyAlignment="1" applyProtection="1">
      <alignment horizontal="right" vertical="center" wrapText="1"/>
      <protection locked="0"/>
    </xf>
    <xf numFmtId="167" fontId="6" fillId="0" borderId="7" xfId="2" applyNumberFormat="1" applyFont="1" applyFill="1" applyBorder="1" applyAlignment="1" applyProtection="1">
      <alignment horizontal="right" vertical="center" wrapText="1"/>
      <protection locked="0"/>
    </xf>
    <xf numFmtId="167" fontId="6" fillId="2" borderId="6" xfId="2" applyNumberFormat="1" applyFont="1" applyFill="1" applyBorder="1" applyAlignment="1" applyProtection="1">
      <alignment horizontal="right" vertical="center" wrapText="1"/>
    </xf>
    <xf numFmtId="167" fontId="6" fillId="2" borderId="7" xfId="2" applyNumberFormat="1" applyFont="1" applyFill="1" applyBorder="1" applyAlignment="1" applyProtection="1">
      <alignment horizontal="right" vertical="center" wrapText="1"/>
    </xf>
    <xf numFmtId="167" fontId="6" fillId="0" borderId="3" xfId="2" applyNumberFormat="1" applyFont="1" applyFill="1" applyBorder="1" applyAlignment="1" applyProtection="1">
      <alignment horizontal="right" vertical="center" wrapText="1"/>
      <protection locked="0"/>
    </xf>
    <xf numFmtId="167" fontId="6" fillId="0" borderId="8" xfId="2" applyNumberFormat="1" applyFont="1" applyFill="1" applyBorder="1" applyAlignment="1" applyProtection="1">
      <alignment horizontal="right" vertical="center" wrapText="1"/>
      <protection locked="0"/>
    </xf>
    <xf numFmtId="167" fontId="6" fillId="2" borderId="8" xfId="2" applyNumberFormat="1" applyFont="1" applyFill="1" applyBorder="1" applyAlignment="1" applyProtection="1">
      <alignment horizontal="right" vertical="center" wrapText="1"/>
    </xf>
    <xf numFmtId="165" fontId="7" fillId="0" borderId="0" xfId="2" applyNumberFormat="1" applyFont="1"/>
    <xf numFmtId="0" fontId="6" fillId="0" borderId="0" xfId="0" applyFont="1" applyAlignment="1">
      <alignment horizontal="center" vertical="center" wrapText="1"/>
    </xf>
    <xf numFmtId="165" fontId="6" fillId="0" borderId="8" xfId="2" applyNumberFormat="1" applyFont="1" applyBorder="1" applyAlignment="1">
      <alignment horizontal="center" vertical="center" wrapText="1"/>
    </xf>
    <xf numFmtId="167" fontId="6" fillId="4" borderId="7" xfId="2" applyNumberFormat="1" applyFont="1" applyFill="1" applyBorder="1" applyAlignment="1" applyProtection="1">
      <alignment horizontal="right" vertical="center" wrapText="1"/>
    </xf>
    <xf numFmtId="165" fontId="7" fillId="0" borderId="0" xfId="2" applyNumberFormat="1" applyFont="1" applyProtection="1"/>
    <xf numFmtId="165" fontId="6" fillId="0" borderId="0" xfId="2" applyNumberFormat="1" applyFont="1" applyAlignment="1" applyProtection="1">
      <alignment horizontal="right"/>
    </xf>
    <xf numFmtId="165" fontId="6" fillId="0" borderId="1" xfId="2" applyNumberFormat="1" applyFont="1" applyBorder="1" applyAlignment="1" applyProtection="1">
      <alignment horizontal="center" vertical="center" wrapText="1"/>
    </xf>
    <xf numFmtId="167" fontId="6" fillId="0" borderId="5" xfId="2" applyNumberFormat="1" applyFont="1" applyFill="1" applyBorder="1" applyAlignment="1" applyProtection="1">
      <alignment horizontal="right" vertical="center" wrapText="1"/>
      <protection locked="0"/>
    </xf>
    <xf numFmtId="167" fontId="6" fillId="0" borderId="1" xfId="2" applyNumberFormat="1" applyFont="1" applyFill="1" applyBorder="1" applyAlignment="1" applyProtection="1">
      <alignment horizontal="right" vertical="center" wrapText="1"/>
      <protection locked="0"/>
    </xf>
    <xf numFmtId="0" fontId="6" fillId="0" borderId="7" xfId="0" applyFont="1" applyBorder="1" applyAlignment="1">
      <alignment horizontal="left" vertical="center" wrapText="1"/>
    </xf>
    <xf numFmtId="167" fontId="7" fillId="0" borderId="10" xfId="2" applyNumberFormat="1" applyFont="1" applyFill="1" applyBorder="1" applyAlignment="1" applyProtection="1">
      <alignment horizontal="right" vertical="center" wrapText="1"/>
      <protection locked="0"/>
    </xf>
    <xf numFmtId="167" fontId="7" fillId="0" borderId="7" xfId="2" applyNumberFormat="1" applyFont="1" applyFill="1" applyBorder="1" applyAlignment="1" applyProtection="1">
      <alignment horizontal="right" vertical="center" wrapText="1"/>
      <protection locked="0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 applyProtection="1">
      <alignment vertical="center" wrapText="1"/>
      <protection locked="0"/>
    </xf>
    <xf numFmtId="167" fontId="6" fillId="0" borderId="5" xfId="2" applyNumberFormat="1" applyFont="1" applyFill="1" applyBorder="1" applyAlignment="1" applyProtection="1">
      <alignment horizontal="right" vertical="center" wrapText="1"/>
    </xf>
    <xf numFmtId="167" fontId="6" fillId="0" borderId="1" xfId="2" applyNumberFormat="1" applyFont="1" applyFill="1" applyBorder="1" applyAlignment="1" applyProtection="1">
      <alignment horizontal="right" vertical="center" wrapText="1"/>
    </xf>
    <xf numFmtId="0" fontId="7" fillId="0" borderId="14" xfId="0" applyFont="1" applyBorder="1" applyAlignment="1" applyProtection="1">
      <alignment horizontal="right" vertical="center" wrapText="1"/>
      <protection locked="0"/>
    </xf>
    <xf numFmtId="0" fontId="7" fillId="0" borderId="6" xfId="0" applyFont="1" applyBorder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horizontal="right" vertical="center" wrapText="1"/>
      <protection locked="0"/>
    </xf>
    <xf numFmtId="0" fontId="7" fillId="0" borderId="7" xfId="0" applyFont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right" vertical="center" wrapText="1"/>
      <protection locked="0"/>
    </xf>
    <xf numFmtId="0" fontId="7" fillId="0" borderId="8" xfId="0" applyFont="1" applyBorder="1" applyAlignment="1" applyProtection="1">
      <alignment horizontal="right" vertical="center" wrapText="1"/>
      <protection locked="0"/>
    </xf>
    <xf numFmtId="0" fontId="7" fillId="0" borderId="0" xfId="0" applyFont="1" applyAlignment="1">
      <alignment horizontal="left"/>
    </xf>
    <xf numFmtId="165" fontId="6" fillId="0" borderId="1" xfId="2" applyNumberFormat="1" applyFont="1" applyFill="1" applyBorder="1" applyAlignment="1" applyProtection="1">
      <alignment horizontal="center" vertical="center" wrapText="1"/>
    </xf>
    <xf numFmtId="167" fontId="7" fillId="0" borderId="0" xfId="2" applyNumberFormat="1" applyFont="1" applyFill="1" applyBorder="1" applyAlignment="1" applyProtection="1">
      <alignment horizontal="right" vertical="center" wrapText="1"/>
      <protection locked="0"/>
    </xf>
    <xf numFmtId="167" fontId="7" fillId="4" borderId="7" xfId="2" applyNumberFormat="1" applyFont="1" applyFill="1" applyBorder="1" applyAlignment="1" applyProtection="1">
      <alignment horizontal="right" vertical="center" wrapText="1"/>
    </xf>
    <xf numFmtId="165" fontId="7" fillId="0" borderId="0" xfId="2" applyNumberFormat="1" applyFont="1" applyFill="1" applyBorder="1" applyAlignment="1" applyProtection="1">
      <alignment horizontal="right" vertical="center" wrapText="1"/>
      <protection locked="0"/>
    </xf>
    <xf numFmtId="165" fontId="7" fillId="0" borderId="7" xfId="2" applyNumberFormat="1" applyFont="1" applyFill="1" applyBorder="1" applyAlignment="1" applyProtection="1">
      <alignment horizontal="right" vertical="center" wrapText="1"/>
      <protection locked="0"/>
    </xf>
    <xf numFmtId="165" fontId="7" fillId="4" borderId="7" xfId="2" applyNumberFormat="1" applyFont="1" applyFill="1" applyBorder="1" applyAlignment="1" applyProtection="1">
      <alignment horizontal="right" vertical="center" wrapText="1"/>
    </xf>
    <xf numFmtId="167" fontId="7" fillId="4" borderId="0" xfId="2" applyNumberFormat="1" applyFont="1" applyFill="1" applyBorder="1" applyAlignment="1" applyProtection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165" fontId="7" fillId="4" borderId="0" xfId="2" applyNumberFormat="1" applyFont="1" applyFill="1" applyBorder="1" applyAlignment="1" applyProtection="1">
      <alignment horizontal="right" vertical="center" wrapText="1"/>
    </xf>
    <xf numFmtId="167" fontId="7" fillId="4" borderId="3" xfId="2" applyNumberFormat="1" applyFont="1" applyFill="1" applyBorder="1" applyAlignment="1" applyProtection="1">
      <alignment horizontal="right" vertical="center" wrapText="1"/>
    </xf>
    <xf numFmtId="167" fontId="7" fillId="0" borderId="8" xfId="2" applyNumberFormat="1" applyFont="1" applyFill="1" applyBorder="1" applyAlignment="1" applyProtection="1">
      <alignment horizontal="right" vertical="center" wrapText="1"/>
      <protection locked="0"/>
    </xf>
    <xf numFmtId="167" fontId="7" fillId="4" borderId="8" xfId="2" applyNumberFormat="1" applyFont="1" applyFill="1" applyBorder="1" applyAlignment="1" applyProtection="1">
      <alignment horizontal="right" vertical="center" wrapText="1"/>
    </xf>
    <xf numFmtId="165" fontId="7" fillId="4" borderId="3" xfId="2" applyNumberFormat="1" applyFont="1" applyFill="1" applyBorder="1" applyAlignment="1" applyProtection="1">
      <alignment horizontal="right" vertical="center" wrapText="1"/>
    </xf>
    <xf numFmtId="165" fontId="7" fillId="0" borderId="8" xfId="2" applyNumberFormat="1" applyFont="1" applyFill="1" applyBorder="1" applyAlignment="1" applyProtection="1">
      <alignment horizontal="right" vertical="center" wrapText="1"/>
      <protection locked="0"/>
    </xf>
    <xf numFmtId="165" fontId="7" fillId="4" borderId="8" xfId="2" applyNumberFormat="1" applyFont="1" applyFill="1" applyBorder="1" applyAlignment="1" applyProtection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7" fontId="6" fillId="2" borderId="13" xfId="2" applyNumberFormat="1" applyFont="1" applyFill="1" applyBorder="1" applyAlignment="1" applyProtection="1">
      <alignment horizontal="right" vertical="center" wrapText="1"/>
    </xf>
    <xf numFmtId="167" fontId="6" fillId="2" borderId="11" xfId="2" applyNumberFormat="1" applyFont="1" applyFill="1" applyBorder="1" applyAlignment="1" applyProtection="1">
      <alignment horizontal="right" vertical="center" wrapText="1"/>
    </xf>
    <xf numFmtId="167" fontId="6" fillId="2" borderId="10" xfId="2" applyNumberFormat="1" applyFont="1" applyFill="1" applyBorder="1" applyAlignment="1" applyProtection="1">
      <alignment horizontal="right" vertical="center" wrapText="1"/>
    </xf>
    <xf numFmtId="167" fontId="6" fillId="2" borderId="2" xfId="2" applyNumberFormat="1" applyFont="1" applyFill="1" applyBorder="1" applyAlignment="1" applyProtection="1">
      <alignment horizontal="right" vertical="center" wrapText="1"/>
    </xf>
    <xf numFmtId="167" fontId="6" fillId="2" borderId="12" xfId="2" applyNumberFormat="1" applyFont="1" applyFill="1" applyBorder="1" applyAlignment="1" applyProtection="1">
      <alignment horizontal="right" vertical="center" wrapText="1"/>
    </xf>
    <xf numFmtId="167" fontId="6" fillId="2" borderId="4" xfId="2" applyNumberFormat="1" applyFont="1" applyFill="1" applyBorder="1" applyAlignment="1" applyProtection="1">
      <alignment horizontal="right" vertical="center" wrapText="1"/>
    </xf>
    <xf numFmtId="0" fontId="7" fillId="0" borderId="0" xfId="0" applyFont="1" applyAlignment="1">
      <alignment horizontal="justify" vertical="center"/>
    </xf>
    <xf numFmtId="165" fontId="7" fillId="0" borderId="0" xfId="2" applyNumberFormat="1" applyFont="1" applyBorder="1"/>
    <xf numFmtId="0" fontId="6" fillId="0" borderId="0" xfId="0" applyFont="1" applyAlignment="1">
      <alignment horizontal="center" vertical="center"/>
    </xf>
    <xf numFmtId="167" fontId="7" fillId="0" borderId="0" xfId="2" applyNumberFormat="1" applyFont="1" applyBorder="1" applyAlignment="1" applyProtection="1">
      <alignment horizontal="right" vertical="center" wrapText="1"/>
      <protection locked="0"/>
    </xf>
    <xf numFmtId="167" fontId="7" fillId="0" borderId="7" xfId="2" applyNumberFormat="1" applyFont="1" applyBorder="1" applyAlignment="1" applyProtection="1">
      <alignment horizontal="right" vertical="center" wrapText="1"/>
      <protection locked="0"/>
    </xf>
    <xf numFmtId="167" fontId="7" fillId="0" borderId="2" xfId="2" applyNumberFormat="1" applyFont="1" applyBorder="1" applyAlignment="1" applyProtection="1">
      <alignment horizontal="right" vertical="center" wrapText="1"/>
      <protection locked="0"/>
    </xf>
    <xf numFmtId="167" fontId="7" fillId="0" borderId="3" xfId="2" applyNumberFormat="1" applyFont="1" applyBorder="1" applyAlignment="1" applyProtection="1">
      <alignment horizontal="right" vertical="center" wrapText="1"/>
      <protection locked="0"/>
    </xf>
    <xf numFmtId="167" fontId="7" fillId="0" borderId="8" xfId="2" applyNumberFormat="1" applyFont="1" applyBorder="1" applyAlignment="1" applyProtection="1">
      <alignment horizontal="right" vertical="center" wrapText="1"/>
      <protection locked="0"/>
    </xf>
    <xf numFmtId="167" fontId="7" fillId="0" borderId="4" xfId="2" applyNumberFormat="1" applyFont="1" applyBorder="1" applyAlignment="1" applyProtection="1">
      <alignment horizontal="right" vertical="center" wrapText="1"/>
      <protection locked="0"/>
    </xf>
    <xf numFmtId="167" fontId="7" fillId="0" borderId="0" xfId="0" applyNumberFormat="1" applyFont="1" applyAlignment="1" applyProtection="1">
      <alignment horizontal="right" vertical="center" wrapText="1"/>
      <protection locked="0"/>
    </xf>
    <xf numFmtId="167" fontId="7" fillId="0" borderId="7" xfId="0" applyNumberFormat="1" applyFont="1" applyBorder="1" applyAlignment="1" applyProtection="1">
      <alignment horizontal="right" vertical="center" wrapText="1"/>
      <protection locked="0"/>
    </xf>
    <xf numFmtId="167" fontId="7" fillId="0" borderId="2" xfId="0" applyNumberFormat="1" applyFont="1" applyBorder="1" applyAlignment="1" applyProtection="1">
      <alignment horizontal="right" vertical="center" wrapText="1"/>
      <protection locked="0"/>
    </xf>
    <xf numFmtId="167" fontId="7" fillId="0" borderId="3" xfId="0" applyNumberFormat="1" applyFont="1" applyBorder="1" applyAlignment="1" applyProtection="1">
      <alignment horizontal="right" vertical="center" wrapText="1"/>
      <protection locked="0"/>
    </xf>
    <xf numFmtId="167" fontId="7" fillId="0" borderId="8" xfId="0" applyNumberFormat="1" applyFont="1" applyBorder="1" applyAlignment="1" applyProtection="1">
      <alignment horizontal="right" vertical="center" wrapText="1"/>
      <protection locked="0"/>
    </xf>
    <xf numFmtId="167" fontId="7" fillId="0" borderId="4" xfId="0" applyNumberFormat="1" applyFont="1" applyBorder="1" applyAlignment="1" applyProtection="1">
      <alignment horizontal="right" vertical="center" wrapText="1"/>
      <protection locked="0"/>
    </xf>
    <xf numFmtId="0" fontId="6" fillId="2" borderId="1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167" fontId="6" fillId="0" borderId="6" xfId="4" applyFont="1" applyBorder="1" applyAlignment="1">
      <alignment horizontal="center" vertical="center" wrapText="1"/>
    </xf>
    <xf numFmtId="167" fontId="6" fillId="0" borderId="8" xfId="4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 textRotation="90"/>
    </xf>
    <xf numFmtId="165" fontId="6" fillId="0" borderId="1" xfId="2" applyNumberFormat="1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165" fontId="6" fillId="0" borderId="5" xfId="2" applyNumberFormat="1" applyFont="1" applyBorder="1" applyAlignment="1">
      <alignment horizontal="center" vertical="center" wrapText="1"/>
    </xf>
    <xf numFmtId="165" fontId="6" fillId="0" borderId="9" xfId="2" applyNumberFormat="1" applyFont="1" applyBorder="1" applyAlignment="1">
      <alignment horizontal="center" vertical="center" wrapText="1"/>
    </xf>
    <xf numFmtId="165" fontId="6" fillId="0" borderId="5" xfId="2" applyNumberFormat="1" applyFont="1" applyBorder="1" applyAlignment="1">
      <alignment horizontal="center" vertical="center"/>
    </xf>
    <xf numFmtId="165" fontId="6" fillId="0" borderId="9" xfId="2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3" borderId="0" xfId="0" applyFont="1" applyFill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/>
    </xf>
    <xf numFmtId="165" fontId="6" fillId="0" borderId="1" xfId="2" applyNumberFormat="1" applyFont="1" applyFill="1" applyBorder="1" applyAlignment="1">
      <alignment horizontal="center" vertical="center" wrapText="1"/>
    </xf>
    <xf numFmtId="165" fontId="6" fillId="0" borderId="15" xfId="2" applyNumberFormat="1" applyFont="1" applyBorder="1" applyAlignment="1">
      <alignment horizontal="center" vertical="center" wrapText="1"/>
    </xf>
    <xf numFmtId="165" fontId="6" fillId="0" borderId="6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165" fontId="6" fillId="0" borderId="5" xfId="2" applyNumberFormat="1" applyFont="1" applyBorder="1" applyAlignment="1">
      <alignment horizontal="center"/>
    </xf>
    <xf numFmtId="165" fontId="6" fillId="0" borderId="15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center"/>
    </xf>
    <xf numFmtId="165" fontId="6" fillId="0" borderId="6" xfId="2" applyNumberFormat="1" applyFont="1" applyBorder="1" applyAlignment="1">
      <alignment horizontal="center" vertical="center" wrapText="1"/>
    </xf>
    <xf numFmtId="165" fontId="6" fillId="0" borderId="8" xfId="2" applyNumberFormat="1" applyFont="1" applyBorder="1" applyAlignment="1">
      <alignment horizontal="center" vertical="center" wrapText="1"/>
    </xf>
    <xf numFmtId="165" fontId="6" fillId="0" borderId="6" xfId="2" applyNumberFormat="1" applyFont="1" applyFill="1" applyBorder="1" applyAlignment="1">
      <alignment horizontal="center" vertical="center" wrapText="1"/>
    </xf>
    <xf numFmtId="165" fontId="6" fillId="0" borderId="8" xfId="2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</cellXfs>
  <cellStyles count="9">
    <cellStyle name="Euro" xfId="8" xr:uid="{00000000-0005-0000-0000-000000000000}"/>
    <cellStyle name="Normal" xfId="0" builtinId="0"/>
    <cellStyle name="Normal 2" xfId="5" xr:uid="{00000000-0005-0000-0000-000002000000}"/>
    <cellStyle name="Normal 3" xfId="6" xr:uid="{00000000-0005-0000-0000-000003000000}"/>
    <cellStyle name="Normal 3 2" xfId="7" xr:uid="{00000000-0005-0000-0000-000004000000}"/>
    <cellStyle name="Porcentagem" xfId="1" builtinId="5"/>
    <cellStyle name="Vírgula" xfId="2" builtinId="3"/>
    <cellStyle name="Vírgula 2" xfId="4" xr:uid="{00000000-0005-0000-0000-000007000000}"/>
    <cellStyle name="Vírgula 4 2" xfId="3" xr:uid="{00000000-0005-0000-0000-000008000000}"/>
  </cellStyles>
  <dxfs count="4">
    <dxf>
      <font>
        <color theme="0"/>
      </font>
    </dxf>
    <dxf>
      <font>
        <color rgb="FFFF0000"/>
      </font>
    </dxf>
    <dxf>
      <font>
        <color theme="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7"/>
  <sheetViews>
    <sheetView tabSelected="1" workbookViewId="0"/>
  </sheetViews>
  <sheetFormatPr defaultRowHeight="15.75"/>
  <cols>
    <col min="1" max="1" width="9.140625" style="1"/>
    <col min="2" max="2" width="68.7109375" style="1" bestFit="1" customWidth="1"/>
    <col min="3" max="3" width="25.85546875" style="1" bestFit="1" customWidth="1"/>
    <col min="4" max="4" width="27.85546875" style="1" customWidth="1"/>
    <col min="5" max="5" width="27.5703125" style="1" customWidth="1"/>
    <col min="6" max="7" width="20.5703125" style="1" bestFit="1" customWidth="1"/>
    <col min="8" max="8" width="25.140625" style="1" customWidth="1"/>
    <col min="9" max="9" width="19.140625" style="1" bestFit="1" customWidth="1"/>
    <col min="10" max="10" width="20.5703125" style="1" bestFit="1" customWidth="1"/>
    <col min="11" max="11" width="23.7109375" style="1" customWidth="1"/>
    <col min="12" max="12" width="27.85546875" style="1" customWidth="1"/>
    <col min="13" max="13" width="16.42578125" style="1" customWidth="1"/>
    <col min="14" max="14" width="25.85546875" style="1" customWidth="1"/>
    <col min="15" max="15" width="21" style="1" customWidth="1"/>
    <col min="16" max="16" width="27.42578125" style="1" bestFit="1" customWidth="1"/>
    <col min="17" max="17" width="20.5703125" style="1" customWidth="1"/>
    <col min="18" max="18" width="28.7109375" style="1" customWidth="1"/>
    <col min="19" max="19" width="9.140625" style="1"/>
    <col min="20" max="20" width="0" style="1" hidden="1" customWidth="1"/>
    <col min="21" max="21" width="68.7109375" style="1" hidden="1" customWidth="1"/>
    <col min="22" max="22" width="19" style="1" hidden="1" customWidth="1"/>
    <col min="23" max="23" width="27.85546875" style="1" hidden="1" customWidth="1"/>
    <col min="24" max="24" width="26" style="1" hidden="1" customWidth="1"/>
    <col min="25" max="25" width="22" style="1" hidden="1" customWidth="1"/>
    <col min="26" max="26" width="22.42578125" style="1" hidden="1" customWidth="1"/>
    <col min="27" max="27" width="19.140625" style="1" hidden="1" customWidth="1"/>
    <col min="28" max="31" width="20.5703125" style="1" hidden="1" customWidth="1"/>
    <col min="32" max="32" width="23.7109375" style="1" hidden="1" customWidth="1"/>
    <col min="33" max="33" width="19.5703125" style="1" hidden="1" customWidth="1"/>
    <col min="34" max="34" width="27.42578125" style="1" hidden="1" customWidth="1"/>
    <col min="35" max="35" width="15.85546875" style="1" hidden="1" customWidth="1"/>
    <col min="36" max="36" width="18.7109375" style="1" hidden="1" customWidth="1"/>
    <col min="37" max="37" width="27.42578125" style="1" hidden="1" customWidth="1"/>
    <col min="38" max="38" width="20.5703125" style="1" hidden="1" customWidth="1"/>
    <col min="39" max="39" width="28.7109375" style="1" hidden="1" customWidth="1"/>
    <col min="40" max="16384" width="9.140625" style="1"/>
  </cols>
  <sheetData>
    <row r="1" spans="1:18" s="47" customForma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8" s="47" customFormat="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18" s="47" customFormat="1"/>
    <row r="4" spans="1:18">
      <c r="B4" s="180" t="s">
        <v>2</v>
      </c>
      <c r="C4" s="182" t="s">
        <v>3</v>
      </c>
      <c r="D4" s="183"/>
      <c r="E4" s="183"/>
      <c r="F4" s="183"/>
      <c r="G4" s="183"/>
      <c r="H4" s="183"/>
      <c r="I4" s="183"/>
      <c r="J4" s="183"/>
      <c r="K4" s="183"/>
      <c r="L4" s="183"/>
      <c r="M4" s="184"/>
      <c r="N4" s="176" t="s">
        <v>4</v>
      </c>
      <c r="O4" s="185"/>
      <c r="P4" s="177"/>
      <c r="Q4" s="176" t="s">
        <v>5</v>
      </c>
      <c r="R4" s="177"/>
    </row>
    <row r="5" spans="1:18" s="47" customFormat="1" ht="31.5">
      <c r="B5" s="181"/>
      <c r="C5" s="2" t="s">
        <v>6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4" t="s">
        <v>14</v>
      </c>
      <c r="M5" s="3" t="s">
        <v>15</v>
      </c>
      <c r="N5" s="2" t="s">
        <v>16</v>
      </c>
      <c r="O5" s="2" t="s">
        <v>16</v>
      </c>
      <c r="P5" s="2" t="s">
        <v>17</v>
      </c>
      <c r="Q5" s="4" t="s">
        <v>18</v>
      </c>
      <c r="R5" s="2" t="s">
        <v>19</v>
      </c>
    </row>
    <row r="6" spans="1:18" s="47" customFormat="1" ht="47.25">
      <c r="B6" s="39"/>
      <c r="C6" s="54" t="s">
        <v>20</v>
      </c>
      <c r="D6" s="54" t="s">
        <v>21</v>
      </c>
      <c r="E6" s="3"/>
      <c r="F6" s="3"/>
      <c r="G6" s="5"/>
      <c r="H6" s="5"/>
      <c r="I6" s="5"/>
      <c r="J6" s="2"/>
      <c r="K6" s="5"/>
      <c r="L6" s="5"/>
      <c r="N6" s="54" t="s">
        <v>20</v>
      </c>
      <c r="O6" s="54" t="s">
        <v>21</v>
      </c>
      <c r="P6" s="5"/>
      <c r="Q6" s="2"/>
    </row>
    <row r="7" spans="1:18" s="47" customFormat="1" ht="20.25" customHeight="1">
      <c r="A7" s="178" t="s">
        <v>22</v>
      </c>
      <c r="B7" s="55" t="s">
        <v>23</v>
      </c>
      <c r="C7" s="16">
        <f>C8+C9</f>
        <v>0</v>
      </c>
      <c r="D7" s="17">
        <f>D8+D9</f>
        <v>0</v>
      </c>
      <c r="E7" s="18">
        <f t="shared" ref="E7:Q7" si="0">E8+E9</f>
        <v>0</v>
      </c>
      <c r="F7" s="16">
        <f t="shared" si="0"/>
        <v>0</v>
      </c>
      <c r="G7" s="19">
        <f t="shared" si="0"/>
        <v>0</v>
      </c>
      <c r="H7" s="16">
        <f t="shared" si="0"/>
        <v>0</v>
      </c>
      <c r="I7" s="19">
        <f t="shared" si="0"/>
        <v>0</v>
      </c>
      <c r="J7" s="19">
        <f t="shared" si="0"/>
        <v>0</v>
      </c>
      <c r="K7" s="18">
        <f t="shared" ref="K7:K17" si="1">SUM(F7:J7)</f>
        <v>0</v>
      </c>
      <c r="L7" s="16">
        <f>L8+L9</f>
        <v>0</v>
      </c>
      <c r="M7" s="19">
        <f t="shared" si="0"/>
        <v>0</v>
      </c>
      <c r="N7" s="16">
        <f t="shared" si="0"/>
        <v>0</v>
      </c>
      <c r="O7" s="19">
        <f t="shared" si="0"/>
        <v>0</v>
      </c>
      <c r="P7" s="17">
        <f t="shared" si="0"/>
        <v>0</v>
      </c>
      <c r="Q7" s="19">
        <f t="shared" si="0"/>
        <v>0</v>
      </c>
      <c r="R7" s="18">
        <f t="shared" ref="R7:R17" si="2">E7-K7-L7-M7-P7-Q7</f>
        <v>0</v>
      </c>
    </row>
    <row r="8" spans="1:18" s="47" customFormat="1" ht="20.25" customHeight="1">
      <c r="A8" s="178"/>
      <c r="B8" s="56" t="s">
        <v>24</v>
      </c>
      <c r="C8" s="20"/>
      <c r="D8" s="21"/>
      <c r="E8" s="22"/>
      <c r="F8" s="20"/>
      <c r="G8" s="23"/>
      <c r="H8" s="23"/>
      <c r="I8" s="23"/>
      <c r="J8" s="23"/>
      <c r="K8" s="24">
        <f t="shared" si="1"/>
        <v>0</v>
      </c>
      <c r="L8" s="20"/>
      <c r="M8" s="23"/>
      <c r="N8" s="20"/>
      <c r="O8" s="25"/>
      <c r="P8" s="21"/>
      <c r="Q8" s="23"/>
      <c r="R8" s="24">
        <f>E8-K8-L8-M8-P8-Q8</f>
        <v>0</v>
      </c>
    </row>
    <row r="9" spans="1:18" s="47" customFormat="1" ht="20.25" customHeight="1">
      <c r="A9" s="178"/>
      <c r="B9" s="57" t="s">
        <v>25</v>
      </c>
      <c r="C9" s="20"/>
      <c r="D9" s="21"/>
      <c r="E9" s="22"/>
      <c r="F9" s="20"/>
      <c r="G9" s="23"/>
      <c r="H9" s="23"/>
      <c r="I9" s="23"/>
      <c r="J9" s="23"/>
      <c r="K9" s="24">
        <f t="shared" si="1"/>
        <v>0</v>
      </c>
      <c r="L9" s="20"/>
      <c r="M9" s="23"/>
      <c r="N9" s="20"/>
      <c r="O9" s="23"/>
      <c r="P9" s="21"/>
      <c r="Q9" s="23"/>
      <c r="R9" s="24">
        <f t="shared" si="2"/>
        <v>0</v>
      </c>
    </row>
    <row r="10" spans="1:18" s="47" customFormat="1" ht="20.25" customHeight="1">
      <c r="A10" s="178"/>
      <c r="B10" s="58" t="s">
        <v>26</v>
      </c>
      <c r="C10" s="6"/>
      <c r="D10" s="7"/>
      <c r="E10" s="26"/>
      <c r="F10" s="27"/>
      <c r="G10" s="28"/>
      <c r="H10" s="28"/>
      <c r="I10" s="28"/>
      <c r="J10" s="28"/>
      <c r="K10" s="18">
        <f t="shared" si="1"/>
        <v>0</v>
      </c>
      <c r="L10" s="27"/>
      <c r="M10" s="28"/>
      <c r="N10" s="6"/>
      <c r="O10" s="8"/>
      <c r="P10" s="29"/>
      <c r="Q10" s="28"/>
      <c r="R10" s="18">
        <f t="shared" si="2"/>
        <v>0</v>
      </c>
    </row>
    <row r="11" spans="1:18" s="46" customFormat="1" ht="20.25" customHeight="1">
      <c r="A11" s="178"/>
      <c r="B11" s="59" t="s">
        <v>27</v>
      </c>
      <c r="C11" s="30">
        <f>SUM(C7,C10)</f>
        <v>0</v>
      </c>
      <c r="D11" s="31">
        <f t="shared" ref="D11:J11" si="3">SUM(D7,D10)</f>
        <v>0</v>
      </c>
      <c r="E11" s="32">
        <f t="shared" si="3"/>
        <v>0</v>
      </c>
      <c r="F11" s="30">
        <f t="shared" si="3"/>
        <v>0</v>
      </c>
      <c r="G11" s="33">
        <f t="shared" si="3"/>
        <v>0</v>
      </c>
      <c r="H11" s="33">
        <f t="shared" si="3"/>
        <v>0</v>
      </c>
      <c r="I11" s="33">
        <f t="shared" si="3"/>
        <v>0</v>
      </c>
      <c r="J11" s="33">
        <f t="shared" si="3"/>
        <v>0</v>
      </c>
      <c r="K11" s="18">
        <f t="shared" si="1"/>
        <v>0</v>
      </c>
      <c r="L11" s="30">
        <f t="shared" ref="L11:Q11" si="4">SUM(L7,L10)</f>
        <v>0</v>
      </c>
      <c r="M11" s="33">
        <f t="shared" si="4"/>
        <v>0</v>
      </c>
      <c r="N11" s="30">
        <f t="shared" si="4"/>
        <v>0</v>
      </c>
      <c r="O11" s="33">
        <f t="shared" si="4"/>
        <v>0</v>
      </c>
      <c r="P11" s="31">
        <f t="shared" si="4"/>
        <v>0</v>
      </c>
      <c r="Q11" s="33">
        <f t="shared" si="4"/>
        <v>0</v>
      </c>
      <c r="R11" s="32">
        <f t="shared" si="2"/>
        <v>0</v>
      </c>
    </row>
    <row r="12" spans="1:18" s="47" customFormat="1" ht="20.25" customHeight="1">
      <c r="A12" s="179" t="s">
        <v>28</v>
      </c>
      <c r="B12" s="55" t="s">
        <v>23</v>
      </c>
      <c r="C12" s="16">
        <f>C13+C14</f>
        <v>0</v>
      </c>
      <c r="D12" s="17">
        <f>D13+D14</f>
        <v>0</v>
      </c>
      <c r="E12" s="18">
        <f t="shared" ref="E12:J12" si="5">E13+E14</f>
        <v>0</v>
      </c>
      <c r="F12" s="16">
        <f t="shared" si="5"/>
        <v>0</v>
      </c>
      <c r="G12" s="19">
        <f t="shared" si="5"/>
        <v>0</v>
      </c>
      <c r="H12" s="19">
        <f t="shared" si="5"/>
        <v>0</v>
      </c>
      <c r="I12" s="19">
        <f t="shared" si="5"/>
        <v>0</v>
      </c>
      <c r="J12" s="19">
        <f t="shared" si="5"/>
        <v>0</v>
      </c>
      <c r="K12" s="18">
        <f t="shared" si="1"/>
        <v>0</v>
      </c>
      <c r="L12" s="16">
        <f>L13+L14</f>
        <v>0</v>
      </c>
      <c r="M12" s="19">
        <f t="shared" ref="M12:Q12" si="6">M13+M14</f>
        <v>0</v>
      </c>
      <c r="N12" s="16">
        <f t="shared" si="6"/>
        <v>0</v>
      </c>
      <c r="O12" s="19">
        <f t="shared" si="6"/>
        <v>0</v>
      </c>
      <c r="P12" s="17">
        <f t="shared" si="6"/>
        <v>0</v>
      </c>
      <c r="Q12" s="19">
        <f t="shared" si="6"/>
        <v>0</v>
      </c>
      <c r="R12" s="18">
        <f t="shared" si="2"/>
        <v>0</v>
      </c>
    </row>
    <row r="13" spans="1:18" s="47" customFormat="1" ht="20.25" customHeight="1">
      <c r="A13" s="178"/>
      <c r="B13" s="56" t="s">
        <v>24</v>
      </c>
      <c r="C13" s="20"/>
      <c r="D13" s="21"/>
      <c r="E13" s="22"/>
      <c r="F13" s="20"/>
      <c r="G13" s="23"/>
      <c r="H13" s="23"/>
      <c r="I13" s="23"/>
      <c r="J13" s="23"/>
      <c r="K13" s="24">
        <f t="shared" si="1"/>
        <v>0</v>
      </c>
      <c r="L13" s="20"/>
      <c r="M13" s="23"/>
      <c r="N13" s="20"/>
      <c r="O13" s="25"/>
      <c r="P13" s="21"/>
      <c r="Q13" s="23"/>
      <c r="R13" s="24">
        <f t="shared" si="2"/>
        <v>0</v>
      </c>
    </row>
    <row r="14" spans="1:18" s="47" customFormat="1" ht="20.25" customHeight="1">
      <c r="A14" s="178"/>
      <c r="B14" s="60" t="s">
        <v>25</v>
      </c>
      <c r="C14" s="20"/>
      <c r="D14" s="21"/>
      <c r="E14" s="22"/>
      <c r="F14" s="20"/>
      <c r="G14" s="23"/>
      <c r="H14" s="23"/>
      <c r="I14" s="23"/>
      <c r="J14" s="23"/>
      <c r="K14" s="24">
        <f t="shared" si="1"/>
        <v>0</v>
      </c>
      <c r="L14" s="20"/>
      <c r="M14" s="23"/>
      <c r="N14" s="20"/>
      <c r="O14" s="23"/>
      <c r="P14" s="21"/>
      <c r="Q14" s="23"/>
      <c r="R14" s="24">
        <f t="shared" si="2"/>
        <v>0</v>
      </c>
    </row>
    <row r="15" spans="1:18" s="47" customFormat="1" ht="20.25" customHeight="1">
      <c r="A15" s="178"/>
      <c r="B15" s="61" t="s">
        <v>26</v>
      </c>
      <c r="C15" s="9"/>
      <c r="D15" s="11"/>
      <c r="E15" s="22"/>
      <c r="F15" s="20"/>
      <c r="G15" s="23"/>
      <c r="H15" s="23"/>
      <c r="I15" s="23"/>
      <c r="J15" s="23"/>
      <c r="K15" s="24">
        <f t="shared" si="1"/>
        <v>0</v>
      </c>
      <c r="L15" s="20"/>
      <c r="M15" s="23"/>
      <c r="N15" s="9"/>
      <c r="O15" s="10"/>
      <c r="P15" s="21"/>
      <c r="Q15" s="23"/>
      <c r="R15" s="24">
        <f t="shared" si="2"/>
        <v>0</v>
      </c>
    </row>
    <row r="16" spans="1:18" s="46" customFormat="1" ht="20.25" customHeight="1">
      <c r="A16" s="178"/>
      <c r="B16" s="62" t="s">
        <v>29</v>
      </c>
      <c r="C16" s="30">
        <f>SUM(C12,C15)</f>
        <v>0</v>
      </c>
      <c r="D16" s="31">
        <f t="shared" ref="D16:J16" si="7">SUM(D12,D15)</f>
        <v>0</v>
      </c>
      <c r="E16" s="32">
        <f t="shared" si="7"/>
        <v>0</v>
      </c>
      <c r="F16" s="30">
        <f t="shared" si="7"/>
        <v>0</v>
      </c>
      <c r="G16" s="33">
        <f t="shared" si="7"/>
        <v>0</v>
      </c>
      <c r="H16" s="33">
        <f t="shared" si="7"/>
        <v>0</v>
      </c>
      <c r="I16" s="33">
        <f t="shared" si="7"/>
        <v>0</v>
      </c>
      <c r="J16" s="33">
        <f t="shared" si="7"/>
        <v>0</v>
      </c>
      <c r="K16" s="18">
        <f t="shared" si="1"/>
        <v>0</v>
      </c>
      <c r="L16" s="30">
        <f t="shared" ref="L16:Q16" si="8">SUM(L12,L15)</f>
        <v>0</v>
      </c>
      <c r="M16" s="33">
        <f t="shared" si="8"/>
        <v>0</v>
      </c>
      <c r="N16" s="30">
        <f t="shared" si="8"/>
        <v>0</v>
      </c>
      <c r="O16" s="33">
        <f t="shared" si="8"/>
        <v>0</v>
      </c>
      <c r="P16" s="31">
        <f t="shared" si="8"/>
        <v>0</v>
      </c>
      <c r="Q16" s="33">
        <f t="shared" si="8"/>
        <v>0</v>
      </c>
      <c r="R16" s="32">
        <f t="shared" si="2"/>
        <v>0</v>
      </c>
    </row>
    <row r="17" spans="1:18" s="46" customFormat="1" ht="20.25" customHeight="1">
      <c r="A17" s="175" t="s">
        <v>30</v>
      </c>
      <c r="B17" s="175"/>
      <c r="C17" s="12"/>
      <c r="D17" s="13"/>
      <c r="E17" s="34">
        <f t="shared" ref="E17:J17" si="9">E16+E11</f>
        <v>0</v>
      </c>
      <c r="F17" s="35">
        <f t="shared" si="9"/>
        <v>0</v>
      </c>
      <c r="G17" s="36">
        <f t="shared" si="9"/>
        <v>0</v>
      </c>
      <c r="H17" s="36">
        <f t="shared" si="9"/>
        <v>0</v>
      </c>
      <c r="I17" s="36">
        <f t="shared" si="9"/>
        <v>0</v>
      </c>
      <c r="J17" s="36">
        <f t="shared" si="9"/>
        <v>0</v>
      </c>
      <c r="K17" s="37">
        <f t="shared" si="1"/>
        <v>0</v>
      </c>
      <c r="L17" s="35">
        <f>L16+L11</f>
        <v>0</v>
      </c>
      <c r="M17" s="36">
        <f>M16+M11</f>
        <v>0</v>
      </c>
      <c r="N17" s="12"/>
      <c r="O17" s="14"/>
      <c r="P17" s="38">
        <f t="shared" ref="P17:Q17" si="10">P16+P11</f>
        <v>0</v>
      </c>
      <c r="Q17" s="36">
        <f t="shared" si="10"/>
        <v>0</v>
      </c>
      <c r="R17" s="34">
        <f t="shared" si="2"/>
        <v>0</v>
      </c>
    </row>
    <row r="18" spans="1:18">
      <c r="C18" s="15"/>
    </row>
    <row r="20" spans="1:18">
      <c r="B20" s="180" t="s">
        <v>31</v>
      </c>
      <c r="C20" s="182" t="s">
        <v>3</v>
      </c>
      <c r="D20" s="183"/>
      <c r="E20" s="183"/>
      <c r="F20" s="183"/>
      <c r="G20" s="183"/>
      <c r="H20" s="183"/>
      <c r="I20" s="183"/>
      <c r="J20" s="183"/>
      <c r="K20" s="183"/>
      <c r="L20" s="183"/>
      <c r="M20" s="184"/>
      <c r="N20" s="176" t="s">
        <v>4</v>
      </c>
      <c r="O20" s="185"/>
      <c r="P20" s="177"/>
      <c r="Q20" s="176" t="s">
        <v>5</v>
      </c>
      <c r="R20" s="177"/>
    </row>
    <row r="21" spans="1:18" s="47" customFormat="1" ht="31.5">
      <c r="B21" s="181"/>
      <c r="C21" s="2" t="s">
        <v>6</v>
      </c>
      <c r="D21" s="2" t="s">
        <v>6</v>
      </c>
      <c r="E21" s="2" t="s">
        <v>7</v>
      </c>
      <c r="F21" s="2" t="s">
        <v>8</v>
      </c>
      <c r="G21" s="2" t="s">
        <v>9</v>
      </c>
      <c r="H21" s="2" t="s">
        <v>10</v>
      </c>
      <c r="I21" s="2" t="s">
        <v>11</v>
      </c>
      <c r="J21" s="2" t="s">
        <v>12</v>
      </c>
      <c r="K21" s="2" t="s">
        <v>13</v>
      </c>
      <c r="L21" s="4" t="s">
        <v>14</v>
      </c>
      <c r="M21" s="3" t="s">
        <v>15</v>
      </c>
      <c r="N21" s="2" t="s">
        <v>16</v>
      </c>
      <c r="O21" s="2" t="s">
        <v>16</v>
      </c>
      <c r="P21" s="2" t="s">
        <v>17</v>
      </c>
      <c r="Q21" s="4" t="s">
        <v>18</v>
      </c>
      <c r="R21" s="2" t="s">
        <v>19</v>
      </c>
    </row>
    <row r="22" spans="1:18" s="47" customFormat="1" ht="20.25" customHeight="1">
      <c r="A22" s="178" t="s">
        <v>22</v>
      </c>
      <c r="B22" s="55" t="s">
        <v>23</v>
      </c>
      <c r="C22" s="16">
        <f>C23+C24</f>
        <v>0</v>
      </c>
      <c r="D22" s="17">
        <f>D23+D24</f>
        <v>0</v>
      </c>
      <c r="E22" s="18">
        <f t="shared" ref="E22:J22" si="11">E23+E24</f>
        <v>0</v>
      </c>
      <c r="F22" s="16">
        <f t="shared" si="11"/>
        <v>0</v>
      </c>
      <c r="G22" s="19">
        <f t="shared" si="11"/>
        <v>0</v>
      </c>
      <c r="H22" s="16">
        <f t="shared" si="11"/>
        <v>0</v>
      </c>
      <c r="I22" s="19">
        <f t="shared" si="11"/>
        <v>0</v>
      </c>
      <c r="J22" s="19">
        <f t="shared" si="11"/>
        <v>0</v>
      </c>
      <c r="K22" s="18">
        <f t="shared" ref="K22:K32" si="12">SUM(F22:J22)</f>
        <v>0</v>
      </c>
      <c r="L22" s="16">
        <f>L23+L24</f>
        <v>0</v>
      </c>
      <c r="M22" s="19">
        <f t="shared" ref="M22:Q22" si="13">M23+M24</f>
        <v>0</v>
      </c>
      <c r="N22" s="16">
        <f t="shared" si="13"/>
        <v>0</v>
      </c>
      <c r="O22" s="19">
        <f t="shared" si="13"/>
        <v>0</v>
      </c>
      <c r="P22" s="17">
        <f t="shared" si="13"/>
        <v>0</v>
      </c>
      <c r="Q22" s="19">
        <f t="shared" si="13"/>
        <v>0</v>
      </c>
      <c r="R22" s="18">
        <f t="shared" ref="R22:R32" si="14">E22-K22-L22-M22-P22-Q22</f>
        <v>0</v>
      </c>
    </row>
    <row r="23" spans="1:18" s="47" customFormat="1" ht="20.25" customHeight="1">
      <c r="A23" s="178"/>
      <c r="B23" s="56" t="s">
        <v>24</v>
      </c>
      <c r="C23" s="20"/>
      <c r="D23" s="21"/>
      <c r="E23" s="22"/>
      <c r="F23" s="20"/>
      <c r="G23" s="23"/>
      <c r="H23" s="23"/>
      <c r="I23" s="23"/>
      <c r="J23" s="23"/>
      <c r="K23" s="24">
        <f t="shared" si="12"/>
        <v>0</v>
      </c>
      <c r="L23" s="20"/>
      <c r="M23" s="23"/>
      <c r="N23" s="20"/>
      <c r="O23" s="25"/>
      <c r="P23" s="21"/>
      <c r="Q23" s="23"/>
      <c r="R23" s="24">
        <f t="shared" si="14"/>
        <v>0</v>
      </c>
    </row>
    <row r="24" spans="1:18" s="47" customFormat="1" ht="20.25" customHeight="1">
      <c r="A24" s="178"/>
      <c r="B24" s="57" t="s">
        <v>25</v>
      </c>
      <c r="C24" s="20"/>
      <c r="D24" s="21"/>
      <c r="E24" s="22"/>
      <c r="F24" s="20"/>
      <c r="G24" s="23"/>
      <c r="H24" s="23"/>
      <c r="I24" s="23"/>
      <c r="J24" s="23"/>
      <c r="K24" s="24">
        <f t="shared" si="12"/>
        <v>0</v>
      </c>
      <c r="L24" s="20"/>
      <c r="M24" s="23"/>
      <c r="N24" s="20"/>
      <c r="O24" s="23"/>
      <c r="P24" s="21"/>
      <c r="Q24" s="23"/>
      <c r="R24" s="24">
        <f t="shared" si="14"/>
        <v>0</v>
      </c>
    </row>
    <row r="25" spans="1:18" s="47" customFormat="1" ht="20.25" customHeight="1">
      <c r="A25" s="178"/>
      <c r="B25" s="58" t="s">
        <v>26</v>
      </c>
      <c r="C25" s="6"/>
      <c r="D25" s="7"/>
      <c r="E25" s="26"/>
      <c r="F25" s="27"/>
      <c r="G25" s="28"/>
      <c r="H25" s="28"/>
      <c r="I25" s="28"/>
      <c r="J25" s="28"/>
      <c r="K25" s="18">
        <f t="shared" si="12"/>
        <v>0</v>
      </c>
      <c r="L25" s="27"/>
      <c r="M25" s="28"/>
      <c r="N25" s="6"/>
      <c r="O25" s="8"/>
      <c r="P25" s="29"/>
      <c r="Q25" s="28"/>
      <c r="R25" s="18">
        <f t="shared" si="14"/>
        <v>0</v>
      </c>
    </row>
    <row r="26" spans="1:18" s="46" customFormat="1" ht="20.25" customHeight="1">
      <c r="A26" s="178"/>
      <c r="B26" s="59" t="s">
        <v>27</v>
      </c>
      <c r="C26" s="30">
        <f>SUM(C22,C25)</f>
        <v>0</v>
      </c>
      <c r="D26" s="31">
        <f t="shared" ref="D26:J26" si="15">SUM(D22,D25)</f>
        <v>0</v>
      </c>
      <c r="E26" s="32">
        <f t="shared" si="15"/>
        <v>0</v>
      </c>
      <c r="F26" s="30">
        <f t="shared" si="15"/>
        <v>0</v>
      </c>
      <c r="G26" s="33">
        <f t="shared" si="15"/>
        <v>0</v>
      </c>
      <c r="H26" s="33">
        <f t="shared" si="15"/>
        <v>0</v>
      </c>
      <c r="I26" s="33">
        <f t="shared" si="15"/>
        <v>0</v>
      </c>
      <c r="J26" s="33">
        <f t="shared" si="15"/>
        <v>0</v>
      </c>
      <c r="K26" s="18">
        <f t="shared" si="12"/>
        <v>0</v>
      </c>
      <c r="L26" s="30">
        <f t="shared" ref="L26:Q26" si="16">SUM(L22,L25)</f>
        <v>0</v>
      </c>
      <c r="M26" s="33">
        <f t="shared" si="16"/>
        <v>0</v>
      </c>
      <c r="N26" s="30">
        <f t="shared" si="16"/>
        <v>0</v>
      </c>
      <c r="O26" s="33">
        <f t="shared" si="16"/>
        <v>0</v>
      </c>
      <c r="P26" s="31">
        <f t="shared" si="16"/>
        <v>0</v>
      </c>
      <c r="Q26" s="33">
        <f t="shared" si="16"/>
        <v>0</v>
      </c>
      <c r="R26" s="32">
        <f t="shared" si="14"/>
        <v>0</v>
      </c>
    </row>
    <row r="27" spans="1:18" s="47" customFormat="1" ht="20.25" customHeight="1">
      <c r="A27" s="179" t="s">
        <v>28</v>
      </c>
      <c r="B27" s="55" t="s">
        <v>23</v>
      </c>
      <c r="C27" s="16">
        <f>C28+C29</f>
        <v>0</v>
      </c>
      <c r="D27" s="17">
        <f>D28+D29</f>
        <v>0</v>
      </c>
      <c r="E27" s="18">
        <f t="shared" ref="E27:J27" si="17">E28+E29</f>
        <v>0</v>
      </c>
      <c r="F27" s="16">
        <f t="shared" si="17"/>
        <v>0</v>
      </c>
      <c r="G27" s="19">
        <f t="shared" si="17"/>
        <v>0</v>
      </c>
      <c r="H27" s="19">
        <f t="shared" si="17"/>
        <v>0</v>
      </c>
      <c r="I27" s="19">
        <f t="shared" si="17"/>
        <v>0</v>
      </c>
      <c r="J27" s="19">
        <f t="shared" si="17"/>
        <v>0</v>
      </c>
      <c r="K27" s="18">
        <f t="shared" si="12"/>
        <v>0</v>
      </c>
      <c r="L27" s="16">
        <f>L28+L29</f>
        <v>0</v>
      </c>
      <c r="M27" s="19">
        <f t="shared" ref="M27:Q27" si="18">M28+M29</f>
        <v>0</v>
      </c>
      <c r="N27" s="16">
        <f t="shared" si="18"/>
        <v>0</v>
      </c>
      <c r="O27" s="19">
        <f t="shared" si="18"/>
        <v>0</v>
      </c>
      <c r="P27" s="17">
        <f t="shared" si="18"/>
        <v>0</v>
      </c>
      <c r="Q27" s="19">
        <f t="shared" si="18"/>
        <v>0</v>
      </c>
      <c r="R27" s="18">
        <f t="shared" si="14"/>
        <v>0</v>
      </c>
    </row>
    <row r="28" spans="1:18" s="47" customFormat="1" ht="20.25" customHeight="1">
      <c r="A28" s="178"/>
      <c r="B28" s="56" t="s">
        <v>24</v>
      </c>
      <c r="C28" s="20"/>
      <c r="D28" s="21"/>
      <c r="E28" s="22"/>
      <c r="F28" s="20"/>
      <c r="G28" s="23"/>
      <c r="H28" s="23"/>
      <c r="I28" s="23"/>
      <c r="J28" s="23"/>
      <c r="K28" s="24">
        <f t="shared" si="12"/>
        <v>0</v>
      </c>
      <c r="L28" s="20"/>
      <c r="M28" s="23"/>
      <c r="N28" s="20"/>
      <c r="O28" s="25"/>
      <c r="P28" s="21"/>
      <c r="Q28" s="23"/>
      <c r="R28" s="24">
        <f t="shared" si="14"/>
        <v>0</v>
      </c>
    </row>
    <row r="29" spans="1:18" s="47" customFormat="1" ht="20.25" customHeight="1">
      <c r="A29" s="178"/>
      <c r="B29" s="60" t="s">
        <v>25</v>
      </c>
      <c r="C29" s="20"/>
      <c r="D29" s="21"/>
      <c r="E29" s="22"/>
      <c r="F29" s="20"/>
      <c r="G29" s="23"/>
      <c r="H29" s="23"/>
      <c r="I29" s="23"/>
      <c r="J29" s="23"/>
      <c r="K29" s="24">
        <f t="shared" si="12"/>
        <v>0</v>
      </c>
      <c r="L29" s="20"/>
      <c r="M29" s="23"/>
      <c r="N29" s="20"/>
      <c r="O29" s="23"/>
      <c r="P29" s="21"/>
      <c r="Q29" s="23"/>
      <c r="R29" s="24">
        <f t="shared" si="14"/>
        <v>0</v>
      </c>
    </row>
    <row r="30" spans="1:18" s="47" customFormat="1" ht="20.25" customHeight="1">
      <c r="A30" s="178"/>
      <c r="B30" s="61" t="s">
        <v>26</v>
      </c>
      <c r="C30" s="9"/>
      <c r="D30" s="11"/>
      <c r="E30" s="22"/>
      <c r="F30" s="20"/>
      <c r="G30" s="23"/>
      <c r="H30" s="23"/>
      <c r="I30" s="23"/>
      <c r="J30" s="23"/>
      <c r="K30" s="24">
        <f t="shared" si="12"/>
        <v>0</v>
      </c>
      <c r="L30" s="20"/>
      <c r="M30" s="23"/>
      <c r="N30" s="9"/>
      <c r="O30" s="10"/>
      <c r="P30" s="21"/>
      <c r="Q30" s="23"/>
      <c r="R30" s="24">
        <f t="shared" si="14"/>
        <v>0</v>
      </c>
    </row>
    <row r="31" spans="1:18" s="46" customFormat="1" ht="20.25" customHeight="1">
      <c r="A31" s="178"/>
      <c r="B31" s="62" t="s">
        <v>29</v>
      </c>
      <c r="C31" s="30">
        <f>SUM(C27,C30)</f>
        <v>0</v>
      </c>
      <c r="D31" s="31">
        <f t="shared" ref="D31:J31" si="19">SUM(D27,D30)</f>
        <v>0</v>
      </c>
      <c r="E31" s="32">
        <f t="shared" si="19"/>
        <v>0</v>
      </c>
      <c r="F31" s="30">
        <f t="shared" si="19"/>
        <v>0</v>
      </c>
      <c r="G31" s="33">
        <f t="shared" si="19"/>
        <v>0</v>
      </c>
      <c r="H31" s="33">
        <f t="shared" si="19"/>
        <v>0</v>
      </c>
      <c r="I31" s="33">
        <f t="shared" si="19"/>
        <v>0</v>
      </c>
      <c r="J31" s="33">
        <f t="shared" si="19"/>
        <v>0</v>
      </c>
      <c r="K31" s="18">
        <f t="shared" si="12"/>
        <v>0</v>
      </c>
      <c r="L31" s="30">
        <f t="shared" ref="L31:Q31" si="20">SUM(L27,L30)</f>
        <v>0</v>
      </c>
      <c r="M31" s="33">
        <f t="shared" si="20"/>
        <v>0</v>
      </c>
      <c r="N31" s="30">
        <f t="shared" si="20"/>
        <v>0</v>
      </c>
      <c r="O31" s="33">
        <f t="shared" si="20"/>
        <v>0</v>
      </c>
      <c r="P31" s="31">
        <f t="shared" si="20"/>
        <v>0</v>
      </c>
      <c r="Q31" s="33">
        <f t="shared" si="20"/>
        <v>0</v>
      </c>
      <c r="R31" s="32">
        <f t="shared" si="14"/>
        <v>0</v>
      </c>
    </row>
    <row r="32" spans="1:18" s="46" customFormat="1" ht="20.25" customHeight="1">
      <c r="A32" s="175" t="s">
        <v>30</v>
      </c>
      <c r="B32" s="175"/>
      <c r="C32" s="12"/>
      <c r="D32" s="13"/>
      <c r="E32" s="34">
        <f t="shared" ref="E32:J32" si="21">E31+E26</f>
        <v>0</v>
      </c>
      <c r="F32" s="35">
        <f t="shared" si="21"/>
        <v>0</v>
      </c>
      <c r="G32" s="36">
        <f t="shared" si="21"/>
        <v>0</v>
      </c>
      <c r="H32" s="36">
        <f t="shared" si="21"/>
        <v>0</v>
      </c>
      <c r="I32" s="36">
        <f t="shared" si="21"/>
        <v>0</v>
      </c>
      <c r="J32" s="36">
        <f t="shared" si="21"/>
        <v>0</v>
      </c>
      <c r="K32" s="37">
        <f t="shared" si="12"/>
        <v>0</v>
      </c>
      <c r="L32" s="35">
        <f>L31+L26</f>
        <v>0</v>
      </c>
      <c r="M32" s="36">
        <f>M31+M26</f>
        <v>0</v>
      </c>
      <c r="N32" s="12"/>
      <c r="O32" s="14"/>
      <c r="P32" s="38">
        <f t="shared" ref="P32:Q32" si="22">P31+P26</f>
        <v>0</v>
      </c>
      <c r="Q32" s="36">
        <f t="shared" si="22"/>
        <v>0</v>
      </c>
      <c r="R32" s="34">
        <f t="shared" si="14"/>
        <v>0</v>
      </c>
    </row>
    <row r="34" spans="1:18">
      <c r="J34" s="1">
        <v>-1</v>
      </c>
    </row>
    <row r="35" spans="1:18">
      <c r="B35" s="180" t="s">
        <v>32</v>
      </c>
      <c r="C35" s="182" t="s">
        <v>3</v>
      </c>
      <c r="D35" s="183"/>
      <c r="E35" s="183"/>
      <c r="F35" s="183"/>
      <c r="G35" s="183"/>
      <c r="H35" s="183"/>
      <c r="I35" s="183"/>
      <c r="J35" s="183"/>
      <c r="K35" s="183"/>
      <c r="L35" s="183"/>
      <c r="M35" s="184"/>
      <c r="N35" s="176" t="s">
        <v>4</v>
      </c>
      <c r="O35" s="185"/>
      <c r="P35" s="177"/>
      <c r="Q35" s="176" t="s">
        <v>5</v>
      </c>
      <c r="R35" s="177"/>
    </row>
    <row r="36" spans="1:18" s="47" customFormat="1" ht="31.5">
      <c r="B36" s="181"/>
      <c r="C36" s="2" t="s">
        <v>6</v>
      </c>
      <c r="D36" s="2" t="s">
        <v>6</v>
      </c>
      <c r="E36" s="2" t="s">
        <v>7</v>
      </c>
      <c r="F36" s="2" t="s">
        <v>8</v>
      </c>
      <c r="G36" s="2" t="s">
        <v>9</v>
      </c>
      <c r="H36" s="2" t="s">
        <v>10</v>
      </c>
      <c r="I36" s="2" t="s">
        <v>11</v>
      </c>
      <c r="J36" s="2" t="s">
        <v>12</v>
      </c>
      <c r="K36" s="2" t="s">
        <v>13</v>
      </c>
      <c r="L36" s="4" t="s">
        <v>14</v>
      </c>
      <c r="M36" s="3" t="s">
        <v>15</v>
      </c>
      <c r="N36" s="2" t="s">
        <v>16</v>
      </c>
      <c r="O36" s="2" t="s">
        <v>16</v>
      </c>
      <c r="P36" s="2" t="s">
        <v>17</v>
      </c>
      <c r="Q36" s="4" t="s">
        <v>18</v>
      </c>
      <c r="R36" s="2" t="s">
        <v>19</v>
      </c>
    </row>
    <row r="37" spans="1:18" s="47" customFormat="1" ht="20.25" customHeight="1">
      <c r="A37" s="178" t="s">
        <v>22</v>
      </c>
      <c r="B37" s="55" t="s">
        <v>23</v>
      </c>
      <c r="C37" s="16">
        <f>C38+C39</f>
        <v>0</v>
      </c>
      <c r="D37" s="17">
        <f>D38+D39</f>
        <v>0</v>
      </c>
      <c r="E37" s="18">
        <f t="shared" ref="E37:J37" si="23">E38+E39</f>
        <v>0</v>
      </c>
      <c r="F37" s="16">
        <f t="shared" si="23"/>
        <v>0</v>
      </c>
      <c r="G37" s="19">
        <f t="shared" si="23"/>
        <v>0</v>
      </c>
      <c r="H37" s="16">
        <f t="shared" si="23"/>
        <v>0</v>
      </c>
      <c r="I37" s="19">
        <f t="shared" si="23"/>
        <v>0</v>
      </c>
      <c r="J37" s="19">
        <f t="shared" si="23"/>
        <v>0</v>
      </c>
      <c r="K37" s="18">
        <f t="shared" ref="K37:K47" si="24">SUM(F37:J37)</f>
        <v>0</v>
      </c>
      <c r="L37" s="16">
        <f>L38+L39</f>
        <v>0</v>
      </c>
      <c r="M37" s="19">
        <f t="shared" ref="M37:Q37" si="25">M38+M39</f>
        <v>0</v>
      </c>
      <c r="N37" s="16">
        <f t="shared" si="25"/>
        <v>0</v>
      </c>
      <c r="O37" s="19">
        <f t="shared" si="25"/>
        <v>0</v>
      </c>
      <c r="P37" s="17">
        <f t="shared" si="25"/>
        <v>0</v>
      </c>
      <c r="Q37" s="19">
        <f t="shared" si="25"/>
        <v>0</v>
      </c>
      <c r="R37" s="18">
        <f t="shared" ref="R37:R47" si="26">E37-K37-L37-M37-P37-Q37</f>
        <v>0</v>
      </c>
    </row>
    <row r="38" spans="1:18" s="47" customFormat="1" ht="20.25" customHeight="1">
      <c r="A38" s="178"/>
      <c r="B38" s="56" t="s">
        <v>24</v>
      </c>
      <c r="C38" s="20"/>
      <c r="D38" s="21"/>
      <c r="E38" s="22"/>
      <c r="F38" s="20"/>
      <c r="G38" s="23"/>
      <c r="H38" s="23"/>
      <c r="I38" s="23"/>
      <c r="J38" s="23"/>
      <c r="K38" s="24">
        <f t="shared" si="24"/>
        <v>0</v>
      </c>
      <c r="L38" s="20"/>
      <c r="M38" s="23"/>
      <c r="N38" s="20"/>
      <c r="O38" s="25"/>
      <c r="P38" s="21"/>
      <c r="Q38" s="23"/>
      <c r="R38" s="24">
        <f t="shared" si="26"/>
        <v>0</v>
      </c>
    </row>
    <row r="39" spans="1:18" s="47" customFormat="1" ht="20.25" customHeight="1">
      <c r="A39" s="178"/>
      <c r="B39" s="57" t="s">
        <v>25</v>
      </c>
      <c r="C39" s="20"/>
      <c r="D39" s="21"/>
      <c r="E39" s="22"/>
      <c r="F39" s="20"/>
      <c r="G39" s="23"/>
      <c r="H39" s="23"/>
      <c r="I39" s="23"/>
      <c r="J39" s="23"/>
      <c r="K39" s="24">
        <f t="shared" si="24"/>
        <v>0</v>
      </c>
      <c r="L39" s="20"/>
      <c r="M39" s="23"/>
      <c r="N39" s="20"/>
      <c r="O39" s="23"/>
      <c r="P39" s="21"/>
      <c r="Q39" s="23"/>
      <c r="R39" s="24">
        <f t="shared" si="26"/>
        <v>0</v>
      </c>
    </row>
    <row r="40" spans="1:18" s="47" customFormat="1" ht="20.25" customHeight="1">
      <c r="A40" s="178"/>
      <c r="B40" s="58" t="s">
        <v>26</v>
      </c>
      <c r="C40" s="6"/>
      <c r="D40" s="7"/>
      <c r="E40" s="26"/>
      <c r="F40" s="27"/>
      <c r="G40" s="28"/>
      <c r="H40" s="28"/>
      <c r="I40" s="28"/>
      <c r="J40" s="28"/>
      <c r="K40" s="18">
        <f t="shared" si="24"/>
        <v>0</v>
      </c>
      <c r="L40" s="27"/>
      <c r="M40" s="28"/>
      <c r="N40" s="6"/>
      <c r="O40" s="8"/>
      <c r="P40" s="29"/>
      <c r="Q40" s="28"/>
      <c r="R40" s="18">
        <f t="shared" si="26"/>
        <v>0</v>
      </c>
    </row>
    <row r="41" spans="1:18" s="46" customFormat="1" ht="20.25" customHeight="1">
      <c r="A41" s="178"/>
      <c r="B41" s="59" t="s">
        <v>27</v>
      </c>
      <c r="C41" s="30">
        <f>SUM(C37,C40)</f>
        <v>0</v>
      </c>
      <c r="D41" s="31">
        <f t="shared" ref="D41:J41" si="27">SUM(D37,D40)</f>
        <v>0</v>
      </c>
      <c r="E41" s="32">
        <f t="shared" si="27"/>
        <v>0</v>
      </c>
      <c r="F41" s="30">
        <f t="shared" si="27"/>
        <v>0</v>
      </c>
      <c r="G41" s="33">
        <f t="shared" si="27"/>
        <v>0</v>
      </c>
      <c r="H41" s="33">
        <f t="shared" si="27"/>
        <v>0</v>
      </c>
      <c r="I41" s="33">
        <f t="shared" si="27"/>
        <v>0</v>
      </c>
      <c r="J41" s="33">
        <f t="shared" si="27"/>
        <v>0</v>
      </c>
      <c r="K41" s="18">
        <f t="shared" si="24"/>
        <v>0</v>
      </c>
      <c r="L41" s="30">
        <f t="shared" ref="L41:Q41" si="28">SUM(L37,L40)</f>
        <v>0</v>
      </c>
      <c r="M41" s="33">
        <f t="shared" si="28"/>
        <v>0</v>
      </c>
      <c r="N41" s="30">
        <f t="shared" si="28"/>
        <v>0</v>
      </c>
      <c r="O41" s="33">
        <f t="shared" si="28"/>
        <v>0</v>
      </c>
      <c r="P41" s="31">
        <f t="shared" si="28"/>
        <v>0</v>
      </c>
      <c r="Q41" s="33">
        <f t="shared" si="28"/>
        <v>0</v>
      </c>
      <c r="R41" s="32">
        <f t="shared" si="26"/>
        <v>0</v>
      </c>
    </row>
    <row r="42" spans="1:18" s="47" customFormat="1" ht="20.25" customHeight="1">
      <c r="A42" s="179" t="s">
        <v>28</v>
      </c>
      <c r="B42" s="55" t="s">
        <v>23</v>
      </c>
      <c r="C42" s="16">
        <f>C43+C44</f>
        <v>0</v>
      </c>
      <c r="D42" s="17">
        <f>D43+D44</f>
        <v>0</v>
      </c>
      <c r="E42" s="18">
        <f t="shared" ref="E42:J42" si="29">E43+E44</f>
        <v>0</v>
      </c>
      <c r="F42" s="16">
        <f t="shared" si="29"/>
        <v>0</v>
      </c>
      <c r="G42" s="19">
        <f t="shared" si="29"/>
        <v>0</v>
      </c>
      <c r="H42" s="19">
        <f t="shared" si="29"/>
        <v>0</v>
      </c>
      <c r="I42" s="19">
        <f t="shared" si="29"/>
        <v>0</v>
      </c>
      <c r="J42" s="19">
        <f t="shared" si="29"/>
        <v>0</v>
      </c>
      <c r="K42" s="18">
        <f t="shared" si="24"/>
        <v>0</v>
      </c>
      <c r="L42" s="16">
        <f>L43+L44</f>
        <v>0</v>
      </c>
      <c r="M42" s="19">
        <f t="shared" ref="M42:Q42" si="30">M43+M44</f>
        <v>0</v>
      </c>
      <c r="N42" s="16">
        <f t="shared" si="30"/>
        <v>0</v>
      </c>
      <c r="O42" s="19">
        <f t="shared" si="30"/>
        <v>0</v>
      </c>
      <c r="P42" s="17">
        <f t="shared" si="30"/>
        <v>0</v>
      </c>
      <c r="Q42" s="19">
        <f t="shared" si="30"/>
        <v>0</v>
      </c>
      <c r="R42" s="18">
        <f t="shared" si="26"/>
        <v>0</v>
      </c>
    </row>
    <row r="43" spans="1:18" s="47" customFormat="1" ht="20.25" customHeight="1">
      <c r="A43" s="178"/>
      <c r="B43" s="56" t="s">
        <v>24</v>
      </c>
      <c r="C43" s="20"/>
      <c r="D43" s="21"/>
      <c r="E43" s="22"/>
      <c r="F43" s="20"/>
      <c r="G43" s="23"/>
      <c r="H43" s="23"/>
      <c r="I43" s="23"/>
      <c r="J43" s="23"/>
      <c r="K43" s="24">
        <f t="shared" si="24"/>
        <v>0</v>
      </c>
      <c r="L43" s="20"/>
      <c r="M43" s="23"/>
      <c r="N43" s="20"/>
      <c r="O43" s="25"/>
      <c r="P43" s="21"/>
      <c r="Q43" s="23"/>
      <c r="R43" s="24">
        <f t="shared" si="26"/>
        <v>0</v>
      </c>
    </row>
    <row r="44" spans="1:18" s="47" customFormat="1" ht="20.25" customHeight="1">
      <c r="A44" s="178"/>
      <c r="B44" s="60" t="s">
        <v>25</v>
      </c>
      <c r="C44" s="20"/>
      <c r="D44" s="21"/>
      <c r="E44" s="22"/>
      <c r="F44" s="20"/>
      <c r="G44" s="23"/>
      <c r="H44" s="23"/>
      <c r="I44" s="23"/>
      <c r="J44" s="23"/>
      <c r="K44" s="24">
        <f t="shared" si="24"/>
        <v>0</v>
      </c>
      <c r="L44" s="20"/>
      <c r="M44" s="23"/>
      <c r="N44" s="20"/>
      <c r="O44" s="23"/>
      <c r="P44" s="21"/>
      <c r="Q44" s="23"/>
      <c r="R44" s="24">
        <f t="shared" si="26"/>
        <v>0</v>
      </c>
    </row>
    <row r="45" spans="1:18" s="47" customFormat="1" ht="20.25" customHeight="1">
      <c r="A45" s="178"/>
      <c r="B45" s="61" t="s">
        <v>26</v>
      </c>
      <c r="C45" s="9"/>
      <c r="D45" s="11"/>
      <c r="E45" s="22"/>
      <c r="F45" s="20"/>
      <c r="G45" s="23"/>
      <c r="H45" s="23"/>
      <c r="I45" s="23"/>
      <c r="J45" s="23"/>
      <c r="K45" s="24">
        <f t="shared" si="24"/>
        <v>0</v>
      </c>
      <c r="L45" s="20"/>
      <c r="M45" s="23"/>
      <c r="N45" s="9"/>
      <c r="O45" s="10"/>
      <c r="P45" s="21"/>
      <c r="Q45" s="23"/>
      <c r="R45" s="24">
        <f t="shared" si="26"/>
        <v>0</v>
      </c>
    </row>
    <row r="46" spans="1:18" s="46" customFormat="1" ht="20.25" customHeight="1">
      <c r="A46" s="178"/>
      <c r="B46" s="62" t="s">
        <v>29</v>
      </c>
      <c r="C46" s="30">
        <f>SUM(C42,C45)</f>
        <v>0</v>
      </c>
      <c r="D46" s="31">
        <f t="shared" ref="D46:J46" si="31">SUM(D42,D45)</f>
        <v>0</v>
      </c>
      <c r="E46" s="32">
        <f t="shared" si="31"/>
        <v>0</v>
      </c>
      <c r="F46" s="30">
        <f t="shared" si="31"/>
        <v>0</v>
      </c>
      <c r="G46" s="33">
        <f t="shared" si="31"/>
        <v>0</v>
      </c>
      <c r="H46" s="33">
        <f t="shared" si="31"/>
        <v>0</v>
      </c>
      <c r="I46" s="33">
        <f t="shared" si="31"/>
        <v>0</v>
      </c>
      <c r="J46" s="33">
        <f t="shared" si="31"/>
        <v>0</v>
      </c>
      <c r="K46" s="18">
        <f t="shared" si="24"/>
        <v>0</v>
      </c>
      <c r="L46" s="30">
        <f t="shared" ref="L46:Q46" si="32">SUM(L42,L45)</f>
        <v>0</v>
      </c>
      <c r="M46" s="33">
        <f t="shared" si="32"/>
        <v>0</v>
      </c>
      <c r="N46" s="30">
        <f t="shared" si="32"/>
        <v>0</v>
      </c>
      <c r="O46" s="33">
        <f t="shared" si="32"/>
        <v>0</v>
      </c>
      <c r="P46" s="31">
        <f t="shared" si="32"/>
        <v>0</v>
      </c>
      <c r="Q46" s="33">
        <f t="shared" si="32"/>
        <v>0</v>
      </c>
      <c r="R46" s="32">
        <f t="shared" si="26"/>
        <v>0</v>
      </c>
    </row>
    <row r="47" spans="1:18" s="46" customFormat="1" ht="20.25" customHeight="1">
      <c r="A47" s="175" t="s">
        <v>30</v>
      </c>
      <c r="B47" s="175"/>
      <c r="C47" s="12"/>
      <c r="D47" s="13"/>
      <c r="E47" s="34">
        <f t="shared" ref="E47:J47" si="33">E46+E41</f>
        <v>0</v>
      </c>
      <c r="F47" s="35">
        <f t="shared" si="33"/>
        <v>0</v>
      </c>
      <c r="G47" s="36">
        <f t="shared" si="33"/>
        <v>0</v>
      </c>
      <c r="H47" s="36">
        <f t="shared" si="33"/>
        <v>0</v>
      </c>
      <c r="I47" s="36">
        <f t="shared" si="33"/>
        <v>0</v>
      </c>
      <c r="J47" s="36">
        <f t="shared" si="33"/>
        <v>0</v>
      </c>
      <c r="K47" s="37">
        <f t="shared" si="24"/>
        <v>0</v>
      </c>
      <c r="L47" s="35">
        <f>L46+L41</f>
        <v>0</v>
      </c>
      <c r="M47" s="36">
        <f>M46+M41</f>
        <v>0</v>
      </c>
      <c r="N47" s="12"/>
      <c r="O47" s="14"/>
      <c r="P47" s="38">
        <f t="shared" ref="P47:Q47" si="34">P46+P41</f>
        <v>0</v>
      </c>
      <c r="Q47" s="36">
        <f t="shared" si="34"/>
        <v>0</v>
      </c>
      <c r="R47" s="34">
        <f t="shared" si="26"/>
        <v>0</v>
      </c>
    </row>
    <row r="50" spans="1:18">
      <c r="B50" s="180" t="s">
        <v>33</v>
      </c>
      <c r="C50" s="182" t="s">
        <v>3</v>
      </c>
      <c r="D50" s="183"/>
      <c r="E50" s="183"/>
      <c r="F50" s="183"/>
      <c r="G50" s="183"/>
      <c r="H50" s="183"/>
      <c r="I50" s="183"/>
      <c r="J50" s="183"/>
      <c r="K50" s="183"/>
      <c r="L50" s="183"/>
      <c r="M50" s="184"/>
      <c r="N50" s="176" t="s">
        <v>4</v>
      </c>
      <c r="O50" s="185"/>
      <c r="P50" s="177"/>
      <c r="Q50" s="176" t="s">
        <v>5</v>
      </c>
      <c r="R50" s="177"/>
    </row>
    <row r="51" spans="1:18" s="47" customFormat="1" ht="31.5">
      <c r="B51" s="181"/>
      <c r="C51" s="2" t="s">
        <v>6</v>
      </c>
      <c r="D51" s="2" t="s">
        <v>6</v>
      </c>
      <c r="E51" s="2" t="s">
        <v>7</v>
      </c>
      <c r="F51" s="2" t="s">
        <v>8</v>
      </c>
      <c r="G51" s="2" t="s">
        <v>9</v>
      </c>
      <c r="H51" s="2" t="s">
        <v>10</v>
      </c>
      <c r="I51" s="2" t="s">
        <v>11</v>
      </c>
      <c r="J51" s="2" t="s">
        <v>12</v>
      </c>
      <c r="K51" s="2" t="s">
        <v>13</v>
      </c>
      <c r="L51" s="4" t="s">
        <v>14</v>
      </c>
      <c r="M51" s="3" t="s">
        <v>15</v>
      </c>
      <c r="N51" s="2" t="s">
        <v>16</v>
      </c>
      <c r="O51" s="2" t="s">
        <v>16</v>
      </c>
      <c r="P51" s="2" t="s">
        <v>17</v>
      </c>
      <c r="Q51" s="4" t="s">
        <v>18</v>
      </c>
      <c r="R51" s="2" t="s">
        <v>19</v>
      </c>
    </row>
    <row r="52" spans="1:18" s="47" customFormat="1" ht="20.25" customHeight="1">
      <c r="A52" s="178" t="s">
        <v>22</v>
      </c>
      <c r="B52" s="55" t="s">
        <v>23</v>
      </c>
      <c r="C52" s="16">
        <f>C53+C54</f>
        <v>0</v>
      </c>
      <c r="D52" s="17">
        <f>D53+D54</f>
        <v>0</v>
      </c>
      <c r="E52" s="18">
        <f t="shared" ref="E52:J52" si="35">E53+E54</f>
        <v>0</v>
      </c>
      <c r="F52" s="16">
        <f t="shared" si="35"/>
        <v>0</v>
      </c>
      <c r="G52" s="19">
        <f t="shared" si="35"/>
        <v>0</v>
      </c>
      <c r="H52" s="16">
        <f t="shared" si="35"/>
        <v>0</v>
      </c>
      <c r="I52" s="19">
        <f t="shared" si="35"/>
        <v>0</v>
      </c>
      <c r="J52" s="19">
        <f t="shared" si="35"/>
        <v>0</v>
      </c>
      <c r="K52" s="18">
        <f t="shared" ref="K52:K62" si="36">SUM(F52:J52)</f>
        <v>0</v>
      </c>
      <c r="L52" s="16">
        <f>L53+L54</f>
        <v>0</v>
      </c>
      <c r="M52" s="19">
        <f t="shared" ref="M52:Q52" si="37">M53+M54</f>
        <v>0</v>
      </c>
      <c r="N52" s="16">
        <f t="shared" si="37"/>
        <v>0</v>
      </c>
      <c r="O52" s="19">
        <f t="shared" si="37"/>
        <v>0</v>
      </c>
      <c r="P52" s="17">
        <f t="shared" si="37"/>
        <v>0</v>
      </c>
      <c r="Q52" s="19">
        <f t="shared" si="37"/>
        <v>0</v>
      </c>
      <c r="R52" s="18">
        <f t="shared" ref="R52:R62" si="38">E52-K52-L52-M52-P52-Q52</f>
        <v>0</v>
      </c>
    </row>
    <row r="53" spans="1:18" s="47" customFormat="1" ht="20.25" customHeight="1">
      <c r="A53" s="178"/>
      <c r="B53" s="56" t="s">
        <v>24</v>
      </c>
      <c r="C53" s="20"/>
      <c r="D53" s="21"/>
      <c r="E53" s="22"/>
      <c r="F53" s="20"/>
      <c r="G53" s="23"/>
      <c r="H53" s="23"/>
      <c r="I53" s="23"/>
      <c r="J53" s="23"/>
      <c r="K53" s="24">
        <f t="shared" si="36"/>
        <v>0</v>
      </c>
      <c r="L53" s="20"/>
      <c r="M53" s="23"/>
      <c r="N53" s="20"/>
      <c r="O53" s="25"/>
      <c r="P53" s="21"/>
      <c r="Q53" s="23"/>
      <c r="R53" s="24">
        <f t="shared" si="38"/>
        <v>0</v>
      </c>
    </row>
    <row r="54" spans="1:18" s="47" customFormat="1" ht="20.25" customHeight="1">
      <c r="A54" s="178"/>
      <c r="B54" s="57" t="s">
        <v>25</v>
      </c>
      <c r="C54" s="20"/>
      <c r="D54" s="21"/>
      <c r="E54" s="22"/>
      <c r="F54" s="20"/>
      <c r="G54" s="23"/>
      <c r="H54" s="23"/>
      <c r="I54" s="23"/>
      <c r="J54" s="23"/>
      <c r="K54" s="24">
        <f t="shared" si="36"/>
        <v>0</v>
      </c>
      <c r="L54" s="20"/>
      <c r="M54" s="23"/>
      <c r="N54" s="20"/>
      <c r="O54" s="23"/>
      <c r="P54" s="21"/>
      <c r="Q54" s="23"/>
      <c r="R54" s="24">
        <f t="shared" si="38"/>
        <v>0</v>
      </c>
    </row>
    <row r="55" spans="1:18" s="47" customFormat="1" ht="20.25" customHeight="1">
      <c r="A55" s="178"/>
      <c r="B55" s="58" t="s">
        <v>26</v>
      </c>
      <c r="C55" s="6"/>
      <c r="D55" s="7"/>
      <c r="E55" s="26"/>
      <c r="F55" s="27"/>
      <c r="G55" s="28"/>
      <c r="H55" s="28"/>
      <c r="I55" s="28"/>
      <c r="J55" s="28"/>
      <c r="K55" s="18">
        <f t="shared" si="36"/>
        <v>0</v>
      </c>
      <c r="L55" s="27"/>
      <c r="M55" s="28"/>
      <c r="N55" s="6"/>
      <c r="O55" s="8"/>
      <c r="P55" s="29"/>
      <c r="Q55" s="28"/>
      <c r="R55" s="18">
        <f t="shared" si="38"/>
        <v>0</v>
      </c>
    </row>
    <row r="56" spans="1:18" s="46" customFormat="1" ht="20.25" customHeight="1">
      <c r="A56" s="178"/>
      <c r="B56" s="59" t="s">
        <v>27</v>
      </c>
      <c r="C56" s="30">
        <f>SUM(C52,C55)</f>
        <v>0</v>
      </c>
      <c r="D56" s="31">
        <f t="shared" ref="D56:J56" si="39">SUM(D52,D55)</f>
        <v>0</v>
      </c>
      <c r="E56" s="32">
        <f t="shared" si="39"/>
        <v>0</v>
      </c>
      <c r="F56" s="30">
        <f t="shared" si="39"/>
        <v>0</v>
      </c>
      <c r="G56" s="33">
        <f t="shared" si="39"/>
        <v>0</v>
      </c>
      <c r="H56" s="33">
        <f t="shared" si="39"/>
        <v>0</v>
      </c>
      <c r="I56" s="33">
        <f t="shared" si="39"/>
        <v>0</v>
      </c>
      <c r="J56" s="33">
        <f t="shared" si="39"/>
        <v>0</v>
      </c>
      <c r="K56" s="18">
        <f t="shared" si="36"/>
        <v>0</v>
      </c>
      <c r="L56" s="30">
        <f t="shared" ref="L56:Q56" si="40">SUM(L52,L55)</f>
        <v>0</v>
      </c>
      <c r="M56" s="33">
        <f t="shared" si="40"/>
        <v>0</v>
      </c>
      <c r="N56" s="30">
        <f t="shared" si="40"/>
        <v>0</v>
      </c>
      <c r="O56" s="33">
        <f t="shared" si="40"/>
        <v>0</v>
      </c>
      <c r="P56" s="31">
        <f t="shared" si="40"/>
        <v>0</v>
      </c>
      <c r="Q56" s="33">
        <f t="shared" si="40"/>
        <v>0</v>
      </c>
      <c r="R56" s="32">
        <f t="shared" si="38"/>
        <v>0</v>
      </c>
    </row>
    <row r="57" spans="1:18" s="47" customFormat="1" ht="20.25" customHeight="1">
      <c r="A57" s="179" t="s">
        <v>28</v>
      </c>
      <c r="B57" s="55" t="s">
        <v>23</v>
      </c>
      <c r="C57" s="16">
        <f>C58+C59</f>
        <v>0</v>
      </c>
      <c r="D57" s="17">
        <f>D58+D59</f>
        <v>0</v>
      </c>
      <c r="E57" s="18">
        <f t="shared" ref="E57:J57" si="41">E58+E59</f>
        <v>0</v>
      </c>
      <c r="F57" s="16">
        <f t="shared" si="41"/>
        <v>0</v>
      </c>
      <c r="G57" s="19">
        <f t="shared" si="41"/>
        <v>0</v>
      </c>
      <c r="H57" s="19">
        <f t="shared" si="41"/>
        <v>0</v>
      </c>
      <c r="I57" s="19">
        <f t="shared" si="41"/>
        <v>0</v>
      </c>
      <c r="J57" s="19">
        <f t="shared" si="41"/>
        <v>0</v>
      </c>
      <c r="K57" s="18">
        <f t="shared" si="36"/>
        <v>0</v>
      </c>
      <c r="L57" s="16">
        <f>L58+L59</f>
        <v>0</v>
      </c>
      <c r="M57" s="19">
        <f t="shared" ref="M57:Q57" si="42">M58+M59</f>
        <v>0</v>
      </c>
      <c r="N57" s="16">
        <f t="shared" si="42"/>
        <v>0</v>
      </c>
      <c r="O57" s="19">
        <f t="shared" si="42"/>
        <v>0</v>
      </c>
      <c r="P57" s="17">
        <f t="shared" si="42"/>
        <v>0</v>
      </c>
      <c r="Q57" s="19">
        <f t="shared" si="42"/>
        <v>0</v>
      </c>
      <c r="R57" s="18">
        <f t="shared" si="38"/>
        <v>0</v>
      </c>
    </row>
    <row r="58" spans="1:18" s="47" customFormat="1" ht="20.25" customHeight="1">
      <c r="A58" s="178"/>
      <c r="B58" s="56" t="s">
        <v>24</v>
      </c>
      <c r="C58" s="20"/>
      <c r="D58" s="21"/>
      <c r="E58" s="22"/>
      <c r="F58" s="20"/>
      <c r="G58" s="23"/>
      <c r="H58" s="23"/>
      <c r="I58" s="23"/>
      <c r="J58" s="23"/>
      <c r="K58" s="24">
        <f t="shared" si="36"/>
        <v>0</v>
      </c>
      <c r="L58" s="20"/>
      <c r="M58" s="23"/>
      <c r="N58" s="20"/>
      <c r="O58" s="25"/>
      <c r="P58" s="21"/>
      <c r="Q58" s="23"/>
      <c r="R58" s="24">
        <f t="shared" si="38"/>
        <v>0</v>
      </c>
    </row>
    <row r="59" spans="1:18" s="47" customFormat="1" ht="20.25" customHeight="1">
      <c r="A59" s="178"/>
      <c r="B59" s="60" t="s">
        <v>25</v>
      </c>
      <c r="C59" s="20"/>
      <c r="D59" s="21"/>
      <c r="E59" s="22"/>
      <c r="F59" s="20"/>
      <c r="G59" s="23"/>
      <c r="H59" s="23"/>
      <c r="I59" s="23"/>
      <c r="J59" s="23"/>
      <c r="K59" s="24">
        <f t="shared" si="36"/>
        <v>0</v>
      </c>
      <c r="L59" s="20"/>
      <c r="M59" s="23"/>
      <c r="N59" s="20"/>
      <c r="O59" s="23"/>
      <c r="P59" s="21"/>
      <c r="Q59" s="23"/>
      <c r="R59" s="24">
        <f t="shared" si="38"/>
        <v>0</v>
      </c>
    </row>
    <row r="60" spans="1:18" s="47" customFormat="1" ht="20.25" customHeight="1">
      <c r="A60" s="178"/>
      <c r="B60" s="61" t="s">
        <v>26</v>
      </c>
      <c r="C60" s="9"/>
      <c r="D60" s="11"/>
      <c r="E60" s="22"/>
      <c r="F60" s="20"/>
      <c r="G60" s="23"/>
      <c r="H60" s="23"/>
      <c r="I60" s="23"/>
      <c r="J60" s="23"/>
      <c r="K60" s="24">
        <f t="shared" si="36"/>
        <v>0</v>
      </c>
      <c r="L60" s="20"/>
      <c r="M60" s="23"/>
      <c r="N60" s="9"/>
      <c r="O60" s="10"/>
      <c r="P60" s="21"/>
      <c r="Q60" s="23"/>
      <c r="R60" s="24">
        <f t="shared" si="38"/>
        <v>0</v>
      </c>
    </row>
    <row r="61" spans="1:18" s="46" customFormat="1" ht="20.25" customHeight="1">
      <c r="A61" s="178"/>
      <c r="B61" s="62" t="s">
        <v>29</v>
      </c>
      <c r="C61" s="30">
        <f>SUM(C57,C60)</f>
        <v>0</v>
      </c>
      <c r="D61" s="31">
        <f t="shared" ref="D61:J61" si="43">SUM(D57,D60)</f>
        <v>0</v>
      </c>
      <c r="E61" s="32">
        <f t="shared" si="43"/>
        <v>0</v>
      </c>
      <c r="F61" s="30">
        <f t="shared" si="43"/>
        <v>0</v>
      </c>
      <c r="G61" s="33">
        <f t="shared" si="43"/>
        <v>0</v>
      </c>
      <c r="H61" s="33">
        <f t="shared" si="43"/>
        <v>0</v>
      </c>
      <c r="I61" s="33">
        <f t="shared" si="43"/>
        <v>0</v>
      </c>
      <c r="J61" s="33">
        <f t="shared" si="43"/>
        <v>0</v>
      </c>
      <c r="K61" s="18">
        <f t="shared" si="36"/>
        <v>0</v>
      </c>
      <c r="L61" s="30">
        <f t="shared" ref="L61:Q61" si="44">SUM(L57,L60)</f>
        <v>0</v>
      </c>
      <c r="M61" s="33">
        <f t="shared" si="44"/>
        <v>0</v>
      </c>
      <c r="N61" s="30">
        <f t="shared" si="44"/>
        <v>0</v>
      </c>
      <c r="O61" s="33">
        <f t="shared" si="44"/>
        <v>0</v>
      </c>
      <c r="P61" s="31">
        <f t="shared" si="44"/>
        <v>0</v>
      </c>
      <c r="Q61" s="33">
        <f t="shared" si="44"/>
        <v>0</v>
      </c>
      <c r="R61" s="32">
        <f t="shared" si="38"/>
        <v>0</v>
      </c>
    </row>
    <row r="62" spans="1:18" s="46" customFormat="1" ht="20.25" customHeight="1">
      <c r="A62" s="175" t="s">
        <v>30</v>
      </c>
      <c r="B62" s="175"/>
      <c r="C62" s="12"/>
      <c r="D62" s="13"/>
      <c r="E62" s="34">
        <f t="shared" ref="E62:J62" si="45">E61+E56</f>
        <v>0</v>
      </c>
      <c r="F62" s="35">
        <f t="shared" si="45"/>
        <v>0</v>
      </c>
      <c r="G62" s="36">
        <f t="shared" si="45"/>
        <v>0</v>
      </c>
      <c r="H62" s="36">
        <f t="shared" si="45"/>
        <v>0</v>
      </c>
      <c r="I62" s="36">
        <f t="shared" si="45"/>
        <v>0</v>
      </c>
      <c r="J62" s="36">
        <f t="shared" si="45"/>
        <v>0</v>
      </c>
      <c r="K62" s="37">
        <f t="shared" si="36"/>
        <v>0</v>
      </c>
      <c r="L62" s="35">
        <f>L61+L56</f>
        <v>0</v>
      </c>
      <c r="M62" s="36">
        <f>M61+M56</f>
        <v>0</v>
      </c>
      <c r="N62" s="12"/>
      <c r="O62" s="14"/>
      <c r="P62" s="38">
        <f t="shared" ref="P62:Q62" si="46">P61+P56</f>
        <v>0</v>
      </c>
      <c r="Q62" s="36">
        <f t="shared" si="46"/>
        <v>0</v>
      </c>
      <c r="R62" s="34">
        <f t="shared" si="38"/>
        <v>0</v>
      </c>
    </row>
    <row r="65" spans="1:18">
      <c r="B65" s="180" t="s">
        <v>34</v>
      </c>
      <c r="C65" s="182" t="s">
        <v>3</v>
      </c>
      <c r="D65" s="183"/>
      <c r="E65" s="183"/>
      <c r="F65" s="183"/>
      <c r="G65" s="183"/>
      <c r="H65" s="183"/>
      <c r="I65" s="183"/>
      <c r="J65" s="183"/>
      <c r="K65" s="183"/>
      <c r="L65" s="183"/>
      <c r="M65" s="184"/>
      <c r="N65" s="176" t="s">
        <v>4</v>
      </c>
      <c r="O65" s="185"/>
      <c r="P65" s="177"/>
      <c r="Q65" s="176" t="s">
        <v>5</v>
      </c>
      <c r="R65" s="177"/>
    </row>
    <row r="66" spans="1:18" s="47" customFormat="1" ht="31.5">
      <c r="B66" s="181"/>
      <c r="C66" s="2" t="s">
        <v>6</v>
      </c>
      <c r="D66" s="2" t="s">
        <v>6</v>
      </c>
      <c r="E66" s="2" t="s">
        <v>7</v>
      </c>
      <c r="F66" s="2" t="s">
        <v>8</v>
      </c>
      <c r="G66" s="2" t="s">
        <v>9</v>
      </c>
      <c r="H66" s="2" t="s">
        <v>10</v>
      </c>
      <c r="I66" s="2" t="s">
        <v>11</v>
      </c>
      <c r="J66" s="2" t="s">
        <v>12</v>
      </c>
      <c r="K66" s="2" t="s">
        <v>13</v>
      </c>
      <c r="L66" s="4" t="s">
        <v>14</v>
      </c>
      <c r="M66" s="3" t="s">
        <v>15</v>
      </c>
      <c r="N66" s="2" t="s">
        <v>16</v>
      </c>
      <c r="O66" s="2" t="s">
        <v>16</v>
      </c>
      <c r="P66" s="2" t="s">
        <v>17</v>
      </c>
      <c r="Q66" s="4" t="s">
        <v>18</v>
      </c>
      <c r="R66" s="2" t="s">
        <v>19</v>
      </c>
    </row>
    <row r="67" spans="1:18" s="47" customFormat="1" ht="20.25" customHeight="1">
      <c r="A67" s="178" t="s">
        <v>22</v>
      </c>
      <c r="B67" s="55" t="s">
        <v>23</v>
      </c>
      <c r="C67" s="16">
        <f>C68+C69</f>
        <v>0</v>
      </c>
      <c r="D67" s="17">
        <f>D68+D69</f>
        <v>0</v>
      </c>
      <c r="E67" s="18">
        <f t="shared" ref="E67:J67" si="47">E68+E69</f>
        <v>0</v>
      </c>
      <c r="F67" s="16">
        <f t="shared" si="47"/>
        <v>0</v>
      </c>
      <c r="G67" s="19">
        <f t="shared" si="47"/>
        <v>0</v>
      </c>
      <c r="H67" s="16">
        <f t="shared" si="47"/>
        <v>0</v>
      </c>
      <c r="I67" s="19">
        <f t="shared" si="47"/>
        <v>0</v>
      </c>
      <c r="J67" s="19">
        <f t="shared" si="47"/>
        <v>0</v>
      </c>
      <c r="K67" s="18">
        <f t="shared" ref="K67:K77" si="48">SUM(F67:J67)</f>
        <v>0</v>
      </c>
      <c r="L67" s="16">
        <f>L68+L69</f>
        <v>0</v>
      </c>
      <c r="M67" s="19">
        <f t="shared" ref="M67:Q67" si="49">M68+M69</f>
        <v>0</v>
      </c>
      <c r="N67" s="16">
        <f t="shared" si="49"/>
        <v>0</v>
      </c>
      <c r="O67" s="19">
        <f t="shared" si="49"/>
        <v>0</v>
      </c>
      <c r="P67" s="17">
        <f t="shared" si="49"/>
        <v>0</v>
      </c>
      <c r="Q67" s="19">
        <f t="shared" si="49"/>
        <v>0</v>
      </c>
      <c r="R67" s="18">
        <f t="shared" ref="R67:R77" si="50">E67-K67-L67-M67-P67-Q67</f>
        <v>0</v>
      </c>
    </row>
    <row r="68" spans="1:18" s="47" customFormat="1" ht="20.25" customHeight="1">
      <c r="A68" s="178"/>
      <c r="B68" s="56" t="s">
        <v>24</v>
      </c>
      <c r="C68" s="20"/>
      <c r="D68" s="21"/>
      <c r="E68" s="22"/>
      <c r="F68" s="20"/>
      <c r="G68" s="23"/>
      <c r="H68" s="23"/>
      <c r="I68" s="23"/>
      <c r="J68" s="23"/>
      <c r="K68" s="24">
        <f t="shared" si="48"/>
        <v>0</v>
      </c>
      <c r="L68" s="20"/>
      <c r="M68" s="23"/>
      <c r="N68" s="20"/>
      <c r="O68" s="25"/>
      <c r="P68" s="21"/>
      <c r="Q68" s="23"/>
      <c r="R68" s="24">
        <f t="shared" si="50"/>
        <v>0</v>
      </c>
    </row>
    <row r="69" spans="1:18" s="47" customFormat="1" ht="20.25" customHeight="1">
      <c r="A69" s="178"/>
      <c r="B69" s="57" t="s">
        <v>25</v>
      </c>
      <c r="C69" s="20"/>
      <c r="D69" s="21"/>
      <c r="E69" s="22"/>
      <c r="F69" s="20"/>
      <c r="G69" s="23"/>
      <c r="H69" s="23"/>
      <c r="I69" s="23"/>
      <c r="J69" s="23"/>
      <c r="K69" s="24">
        <f t="shared" si="48"/>
        <v>0</v>
      </c>
      <c r="L69" s="20"/>
      <c r="M69" s="23"/>
      <c r="N69" s="20"/>
      <c r="O69" s="23"/>
      <c r="P69" s="21"/>
      <c r="Q69" s="23"/>
      <c r="R69" s="24">
        <f t="shared" si="50"/>
        <v>0</v>
      </c>
    </row>
    <row r="70" spans="1:18" s="47" customFormat="1" ht="20.25" customHeight="1">
      <c r="A70" s="178"/>
      <c r="B70" s="58" t="s">
        <v>26</v>
      </c>
      <c r="C70" s="6"/>
      <c r="D70" s="7"/>
      <c r="E70" s="26"/>
      <c r="F70" s="27"/>
      <c r="G70" s="28"/>
      <c r="H70" s="28"/>
      <c r="I70" s="28"/>
      <c r="J70" s="28"/>
      <c r="K70" s="18">
        <f t="shared" si="48"/>
        <v>0</v>
      </c>
      <c r="L70" s="27"/>
      <c r="M70" s="28"/>
      <c r="N70" s="6"/>
      <c r="O70" s="8"/>
      <c r="P70" s="29"/>
      <c r="Q70" s="28"/>
      <c r="R70" s="18">
        <f t="shared" si="50"/>
        <v>0</v>
      </c>
    </row>
    <row r="71" spans="1:18" s="46" customFormat="1" ht="20.25" customHeight="1">
      <c r="A71" s="178"/>
      <c r="B71" s="59" t="s">
        <v>27</v>
      </c>
      <c r="C71" s="30">
        <f>SUM(C67,C70)</f>
        <v>0</v>
      </c>
      <c r="D71" s="31">
        <f t="shared" ref="D71:J71" si="51">SUM(D67,D70)</f>
        <v>0</v>
      </c>
      <c r="E71" s="32">
        <f t="shared" si="51"/>
        <v>0</v>
      </c>
      <c r="F71" s="30">
        <f t="shared" si="51"/>
        <v>0</v>
      </c>
      <c r="G71" s="33">
        <f t="shared" si="51"/>
        <v>0</v>
      </c>
      <c r="H71" s="33">
        <f t="shared" si="51"/>
        <v>0</v>
      </c>
      <c r="I71" s="33">
        <f t="shared" si="51"/>
        <v>0</v>
      </c>
      <c r="J71" s="33">
        <f t="shared" si="51"/>
        <v>0</v>
      </c>
      <c r="K71" s="18">
        <f t="shared" si="48"/>
        <v>0</v>
      </c>
      <c r="L71" s="30">
        <f t="shared" ref="L71:Q71" si="52">SUM(L67,L70)</f>
        <v>0</v>
      </c>
      <c r="M71" s="33">
        <f t="shared" si="52"/>
        <v>0</v>
      </c>
      <c r="N71" s="30">
        <f t="shared" si="52"/>
        <v>0</v>
      </c>
      <c r="O71" s="33">
        <f t="shared" si="52"/>
        <v>0</v>
      </c>
      <c r="P71" s="31">
        <f t="shared" si="52"/>
        <v>0</v>
      </c>
      <c r="Q71" s="33">
        <f t="shared" si="52"/>
        <v>0</v>
      </c>
      <c r="R71" s="32">
        <f t="shared" si="50"/>
        <v>0</v>
      </c>
    </row>
    <row r="72" spans="1:18" s="47" customFormat="1" ht="20.25" customHeight="1">
      <c r="A72" s="179" t="s">
        <v>28</v>
      </c>
      <c r="B72" s="55" t="s">
        <v>23</v>
      </c>
      <c r="C72" s="16">
        <f>C73+C74</f>
        <v>0</v>
      </c>
      <c r="D72" s="17">
        <f>D73+D74</f>
        <v>0</v>
      </c>
      <c r="E72" s="18">
        <f t="shared" ref="E72:J72" si="53">E73+E74</f>
        <v>0</v>
      </c>
      <c r="F72" s="16">
        <f t="shared" si="53"/>
        <v>0</v>
      </c>
      <c r="G72" s="19">
        <f t="shared" si="53"/>
        <v>0</v>
      </c>
      <c r="H72" s="19">
        <f t="shared" si="53"/>
        <v>0</v>
      </c>
      <c r="I72" s="19">
        <f t="shared" si="53"/>
        <v>0</v>
      </c>
      <c r="J72" s="19">
        <f t="shared" si="53"/>
        <v>0</v>
      </c>
      <c r="K72" s="18">
        <f t="shared" si="48"/>
        <v>0</v>
      </c>
      <c r="L72" s="16">
        <f>L73+L74</f>
        <v>0</v>
      </c>
      <c r="M72" s="19">
        <f t="shared" ref="M72:Q72" si="54">M73+M74</f>
        <v>0</v>
      </c>
      <c r="N72" s="16">
        <f t="shared" si="54"/>
        <v>0</v>
      </c>
      <c r="O72" s="19">
        <f t="shared" si="54"/>
        <v>0</v>
      </c>
      <c r="P72" s="17">
        <f t="shared" si="54"/>
        <v>0</v>
      </c>
      <c r="Q72" s="19">
        <f t="shared" si="54"/>
        <v>0</v>
      </c>
      <c r="R72" s="18">
        <f t="shared" si="50"/>
        <v>0</v>
      </c>
    </row>
    <row r="73" spans="1:18" s="47" customFormat="1" ht="20.25" customHeight="1">
      <c r="A73" s="178"/>
      <c r="B73" s="56" t="s">
        <v>24</v>
      </c>
      <c r="C73" s="20"/>
      <c r="D73" s="21"/>
      <c r="E73" s="22"/>
      <c r="F73" s="20"/>
      <c r="G73" s="23"/>
      <c r="H73" s="23"/>
      <c r="I73" s="23"/>
      <c r="J73" s="23"/>
      <c r="K73" s="24">
        <f t="shared" si="48"/>
        <v>0</v>
      </c>
      <c r="L73" s="20"/>
      <c r="M73" s="23"/>
      <c r="N73" s="20"/>
      <c r="O73" s="25"/>
      <c r="P73" s="21"/>
      <c r="Q73" s="23"/>
      <c r="R73" s="24">
        <f t="shared" si="50"/>
        <v>0</v>
      </c>
    </row>
    <row r="74" spans="1:18" s="47" customFormat="1" ht="20.25" customHeight="1">
      <c r="A74" s="178"/>
      <c r="B74" s="60" t="s">
        <v>25</v>
      </c>
      <c r="C74" s="20"/>
      <c r="D74" s="21"/>
      <c r="E74" s="22"/>
      <c r="F74" s="20"/>
      <c r="G74" s="23"/>
      <c r="H74" s="23"/>
      <c r="I74" s="23"/>
      <c r="J74" s="23"/>
      <c r="K74" s="24">
        <f t="shared" si="48"/>
        <v>0</v>
      </c>
      <c r="L74" s="20"/>
      <c r="M74" s="23"/>
      <c r="N74" s="20"/>
      <c r="O74" s="23"/>
      <c r="P74" s="21"/>
      <c r="Q74" s="23"/>
      <c r="R74" s="24">
        <f t="shared" si="50"/>
        <v>0</v>
      </c>
    </row>
    <row r="75" spans="1:18" s="47" customFormat="1" ht="20.25" customHeight="1">
      <c r="A75" s="178"/>
      <c r="B75" s="61" t="s">
        <v>26</v>
      </c>
      <c r="C75" s="9"/>
      <c r="D75" s="11"/>
      <c r="E75" s="22"/>
      <c r="F75" s="20"/>
      <c r="G75" s="23"/>
      <c r="H75" s="23"/>
      <c r="I75" s="23"/>
      <c r="J75" s="23"/>
      <c r="K75" s="24">
        <f t="shared" si="48"/>
        <v>0</v>
      </c>
      <c r="L75" s="20"/>
      <c r="M75" s="23"/>
      <c r="N75" s="9"/>
      <c r="O75" s="10"/>
      <c r="P75" s="21"/>
      <c r="Q75" s="23"/>
      <c r="R75" s="24">
        <f t="shared" si="50"/>
        <v>0</v>
      </c>
    </row>
    <row r="76" spans="1:18" s="46" customFormat="1" ht="20.25" customHeight="1">
      <c r="A76" s="178"/>
      <c r="B76" s="62" t="s">
        <v>29</v>
      </c>
      <c r="C76" s="30">
        <f>SUM(C72,C75)</f>
        <v>0</v>
      </c>
      <c r="D76" s="31">
        <f t="shared" ref="D76:J76" si="55">SUM(D72,D75)</f>
        <v>0</v>
      </c>
      <c r="E76" s="32">
        <f t="shared" si="55"/>
        <v>0</v>
      </c>
      <c r="F76" s="30">
        <f t="shared" si="55"/>
        <v>0</v>
      </c>
      <c r="G76" s="33">
        <f t="shared" si="55"/>
        <v>0</v>
      </c>
      <c r="H76" s="33">
        <f t="shared" si="55"/>
        <v>0</v>
      </c>
      <c r="I76" s="33">
        <f t="shared" si="55"/>
        <v>0</v>
      </c>
      <c r="J76" s="33">
        <f t="shared" si="55"/>
        <v>0</v>
      </c>
      <c r="K76" s="18">
        <f t="shared" si="48"/>
        <v>0</v>
      </c>
      <c r="L76" s="30">
        <f t="shared" ref="L76:Q76" si="56">SUM(L72,L75)</f>
        <v>0</v>
      </c>
      <c r="M76" s="33">
        <f t="shared" si="56"/>
        <v>0</v>
      </c>
      <c r="N76" s="30">
        <f t="shared" si="56"/>
        <v>0</v>
      </c>
      <c r="O76" s="33">
        <f t="shared" si="56"/>
        <v>0</v>
      </c>
      <c r="P76" s="31">
        <f t="shared" si="56"/>
        <v>0</v>
      </c>
      <c r="Q76" s="33">
        <f t="shared" si="56"/>
        <v>0</v>
      </c>
      <c r="R76" s="32">
        <f t="shared" si="50"/>
        <v>0</v>
      </c>
    </row>
    <row r="77" spans="1:18" s="46" customFormat="1" ht="20.25" customHeight="1">
      <c r="A77" s="175" t="s">
        <v>30</v>
      </c>
      <c r="B77" s="175"/>
      <c r="C77" s="12"/>
      <c r="D77" s="13"/>
      <c r="E77" s="34">
        <f t="shared" ref="E77:J77" si="57">E76+E71</f>
        <v>0</v>
      </c>
      <c r="F77" s="35">
        <f t="shared" si="57"/>
        <v>0</v>
      </c>
      <c r="G77" s="36">
        <f t="shared" si="57"/>
        <v>0</v>
      </c>
      <c r="H77" s="36">
        <f t="shared" si="57"/>
        <v>0</v>
      </c>
      <c r="I77" s="36">
        <f t="shared" si="57"/>
        <v>0</v>
      </c>
      <c r="J77" s="36">
        <f t="shared" si="57"/>
        <v>0</v>
      </c>
      <c r="K77" s="37">
        <f t="shared" si="48"/>
        <v>0</v>
      </c>
      <c r="L77" s="35">
        <f>L76+L71</f>
        <v>0</v>
      </c>
      <c r="M77" s="36">
        <f>M76+M71</f>
        <v>0</v>
      </c>
      <c r="N77" s="12"/>
      <c r="O77" s="14"/>
      <c r="P77" s="38">
        <f t="shared" ref="P77:Q77" si="58">P76+P71</f>
        <v>0</v>
      </c>
      <c r="Q77" s="36">
        <f t="shared" si="58"/>
        <v>0</v>
      </c>
      <c r="R77" s="34">
        <f t="shared" si="50"/>
        <v>0</v>
      </c>
    </row>
  </sheetData>
  <mergeCells count="35">
    <mergeCell ref="B4:B5"/>
    <mergeCell ref="C4:M4"/>
    <mergeCell ref="N4:P4"/>
    <mergeCell ref="Q4:R4"/>
    <mergeCell ref="A7:A11"/>
    <mergeCell ref="A12:A16"/>
    <mergeCell ref="A17:B17"/>
    <mergeCell ref="B20:B21"/>
    <mergeCell ref="C20:M20"/>
    <mergeCell ref="Q20:R20"/>
    <mergeCell ref="N35:P35"/>
    <mergeCell ref="Q35:R35"/>
    <mergeCell ref="N20:P20"/>
    <mergeCell ref="A37:A41"/>
    <mergeCell ref="A42:A46"/>
    <mergeCell ref="A22:A26"/>
    <mergeCell ref="A27:A31"/>
    <mergeCell ref="A32:B32"/>
    <mergeCell ref="B35:B36"/>
    <mergeCell ref="C35:M35"/>
    <mergeCell ref="A47:B47"/>
    <mergeCell ref="B50:B51"/>
    <mergeCell ref="C50:M50"/>
    <mergeCell ref="A67:A71"/>
    <mergeCell ref="A72:A76"/>
    <mergeCell ref="A77:B77"/>
    <mergeCell ref="Q50:R50"/>
    <mergeCell ref="A52:A56"/>
    <mergeCell ref="A57:A61"/>
    <mergeCell ref="A62:B62"/>
    <mergeCell ref="B65:B66"/>
    <mergeCell ref="C65:M65"/>
    <mergeCell ref="N65:P65"/>
    <mergeCell ref="Q65:R65"/>
    <mergeCell ref="N50:P50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BR12"/>
  <sheetViews>
    <sheetView workbookViewId="0"/>
  </sheetViews>
  <sheetFormatPr defaultRowHeight="15.75"/>
  <cols>
    <col min="1" max="1" width="3.7109375" style="47" bestFit="1" customWidth="1"/>
    <col min="2" max="2" width="12.28515625" style="47" bestFit="1" customWidth="1"/>
    <col min="3" max="5" width="16.140625" style="113" customWidth="1"/>
    <col min="6" max="6" width="10.42578125" style="113" customWidth="1"/>
    <col min="7" max="9" width="16.140625" style="113" customWidth="1"/>
    <col min="10" max="10" width="10.42578125" style="113" customWidth="1"/>
    <col min="11" max="13" width="16.140625" style="113" customWidth="1"/>
    <col min="14" max="14" width="10.42578125" style="113" customWidth="1"/>
    <col min="15" max="15" width="12.5703125" style="113" bestFit="1" customWidth="1"/>
    <col min="16" max="16" width="9.140625" style="47"/>
    <col min="17" max="17" width="3.7109375" style="47" bestFit="1" customWidth="1"/>
    <col min="18" max="18" width="12.7109375" style="47" bestFit="1" customWidth="1"/>
    <col min="19" max="22" width="16.140625" style="113" customWidth="1"/>
    <col min="23" max="23" width="10.85546875" style="113" bestFit="1" customWidth="1"/>
    <col min="24" max="47" width="9.140625" style="47"/>
    <col min="48" max="48" width="3.7109375" style="47" hidden="1" customWidth="1"/>
    <col min="49" max="49" width="12.7109375" style="47" hidden="1" customWidth="1"/>
    <col min="50" max="50" width="6" style="47" hidden="1" customWidth="1"/>
    <col min="51" max="51" width="7.42578125" style="47" hidden="1" customWidth="1"/>
    <col min="52" max="52" width="12.85546875" style="47" hidden="1" customWidth="1"/>
    <col min="53" max="53" width="7.42578125" style="47" hidden="1" customWidth="1"/>
    <col min="54" max="54" width="6" style="47" hidden="1" customWidth="1"/>
    <col min="55" max="55" width="7.42578125" style="47" hidden="1" customWidth="1"/>
    <col min="56" max="56" width="12.85546875" style="47" hidden="1" customWidth="1"/>
    <col min="57" max="57" width="7.42578125" style="47" hidden="1" customWidth="1"/>
    <col min="58" max="58" width="6" style="47" hidden="1" customWidth="1"/>
    <col min="59" max="59" width="7.42578125" style="47" hidden="1" customWidth="1"/>
    <col min="60" max="60" width="12.85546875" style="47" hidden="1" customWidth="1"/>
    <col min="61" max="61" width="7.42578125" style="47" hidden="1" customWidth="1"/>
    <col min="62" max="62" width="6.85546875" style="47" hidden="1" customWidth="1"/>
    <col min="63" max="63" width="0" style="47" hidden="1" customWidth="1"/>
    <col min="64" max="64" width="3.7109375" style="47" hidden="1" customWidth="1"/>
    <col min="65" max="65" width="12.7109375" style="47" hidden="1" customWidth="1"/>
    <col min="66" max="69" width="13.140625" style="47" hidden="1" customWidth="1"/>
    <col min="70" max="70" width="6.85546875" style="47" hidden="1" customWidth="1"/>
    <col min="71" max="16384" width="9.140625" style="47"/>
  </cols>
  <sheetData>
    <row r="1" spans="1:23">
      <c r="A1" s="46" t="s">
        <v>151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</row>
    <row r="2" spans="1:23">
      <c r="A2" s="46" t="s">
        <v>152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</row>
    <row r="4" spans="1:23">
      <c r="C4" s="205" t="s">
        <v>153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7"/>
      <c r="S4" s="205" t="s">
        <v>154</v>
      </c>
      <c r="T4" s="206"/>
      <c r="U4" s="206"/>
      <c r="V4" s="206"/>
      <c r="W4" s="207"/>
    </row>
    <row r="5" spans="1:23">
      <c r="C5" s="199" t="s">
        <v>155</v>
      </c>
      <c r="D5" s="199"/>
      <c r="E5" s="199"/>
      <c r="F5" s="199"/>
      <c r="G5" s="199" t="s">
        <v>156</v>
      </c>
      <c r="H5" s="199"/>
      <c r="I5" s="199"/>
      <c r="J5" s="199"/>
      <c r="K5" s="199" t="s">
        <v>157</v>
      </c>
      <c r="L5" s="199"/>
      <c r="M5" s="199"/>
      <c r="N5" s="199"/>
      <c r="O5" s="191" t="s">
        <v>139</v>
      </c>
      <c r="S5" s="199" t="s">
        <v>158</v>
      </c>
      <c r="T5" s="199"/>
      <c r="U5" s="199"/>
      <c r="V5" s="199"/>
      <c r="W5" s="191" t="s">
        <v>139</v>
      </c>
    </row>
    <row r="6" spans="1:23" s="46" customFormat="1" ht="11.25" customHeight="1">
      <c r="B6" s="47"/>
      <c r="C6" s="190" t="s">
        <v>46</v>
      </c>
      <c r="D6" s="190"/>
      <c r="E6" s="190" t="s">
        <v>142</v>
      </c>
      <c r="F6" s="200" t="s">
        <v>143</v>
      </c>
      <c r="G6" s="190" t="s">
        <v>46</v>
      </c>
      <c r="H6" s="190"/>
      <c r="I6" s="190" t="s">
        <v>142</v>
      </c>
      <c r="J6" s="200" t="s">
        <v>143</v>
      </c>
      <c r="K6" s="190" t="s">
        <v>46</v>
      </c>
      <c r="L6" s="190"/>
      <c r="M6" s="190" t="s">
        <v>142</v>
      </c>
      <c r="N6" s="200" t="s">
        <v>143</v>
      </c>
      <c r="O6" s="191"/>
      <c r="R6" s="47"/>
      <c r="S6" s="190" t="s">
        <v>46</v>
      </c>
      <c r="T6" s="190"/>
      <c r="U6" s="190" t="s">
        <v>142</v>
      </c>
      <c r="V6" s="200" t="s">
        <v>143</v>
      </c>
      <c r="W6" s="191"/>
    </row>
    <row r="7" spans="1:23" ht="22.5" customHeight="1">
      <c r="B7" s="105"/>
      <c r="C7" s="103" t="s">
        <v>144</v>
      </c>
      <c r="D7" s="103" t="s">
        <v>145</v>
      </c>
      <c r="E7" s="190"/>
      <c r="F7" s="200"/>
      <c r="G7" s="103" t="s">
        <v>144</v>
      </c>
      <c r="H7" s="103" t="s">
        <v>145</v>
      </c>
      <c r="I7" s="190"/>
      <c r="J7" s="200"/>
      <c r="K7" s="103" t="s">
        <v>144</v>
      </c>
      <c r="L7" s="103" t="s">
        <v>145</v>
      </c>
      <c r="M7" s="190"/>
      <c r="N7" s="200"/>
      <c r="O7" s="191"/>
      <c r="R7" s="3">
        <f>B7</f>
        <v>0</v>
      </c>
      <c r="S7" s="103" t="s">
        <v>144</v>
      </c>
      <c r="T7" s="103" t="s">
        <v>145</v>
      </c>
      <c r="U7" s="190"/>
      <c r="V7" s="200"/>
      <c r="W7" s="191"/>
    </row>
    <row r="8" spans="1:23" ht="24" customHeight="1">
      <c r="A8" s="187" t="s">
        <v>38</v>
      </c>
      <c r="B8" s="2" t="s">
        <v>2</v>
      </c>
      <c r="C8" s="106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8">
        <f>SUM(C8:N8)</f>
        <v>0</v>
      </c>
      <c r="Q8" s="187" t="s">
        <v>38</v>
      </c>
      <c r="R8" s="2" t="s">
        <v>2</v>
      </c>
      <c r="S8" s="106"/>
      <c r="T8" s="107"/>
      <c r="U8" s="107"/>
      <c r="V8" s="107"/>
      <c r="W8" s="108">
        <f>SUM(S8:V8)</f>
        <v>0</v>
      </c>
    </row>
    <row r="9" spans="1:23" ht="24" customHeight="1">
      <c r="A9" s="188"/>
      <c r="B9" s="2" t="s">
        <v>39</v>
      </c>
      <c r="C9" s="106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9">
        <f t="shared" ref="O9:O12" si="0">SUM(C9:N9)</f>
        <v>0</v>
      </c>
      <c r="Q9" s="188"/>
      <c r="R9" s="2" t="s">
        <v>39</v>
      </c>
      <c r="S9" s="106"/>
      <c r="T9" s="107"/>
      <c r="U9" s="107"/>
      <c r="V9" s="107"/>
      <c r="W9" s="109">
        <f t="shared" ref="W9:W12" si="1">SUM(S9:V9)</f>
        <v>0</v>
      </c>
    </row>
    <row r="10" spans="1:23" ht="24" customHeight="1">
      <c r="A10" s="188"/>
      <c r="B10" s="2" t="s">
        <v>40</v>
      </c>
      <c r="C10" s="106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9">
        <f t="shared" si="0"/>
        <v>0</v>
      </c>
      <c r="Q10" s="188"/>
      <c r="R10" s="2" t="s">
        <v>40</v>
      </c>
      <c r="S10" s="106"/>
      <c r="T10" s="107"/>
      <c r="U10" s="107"/>
      <c r="V10" s="107"/>
      <c r="W10" s="109">
        <f t="shared" si="1"/>
        <v>0</v>
      </c>
    </row>
    <row r="11" spans="1:23" ht="24" customHeight="1">
      <c r="A11" s="188"/>
      <c r="B11" s="2" t="s">
        <v>41</v>
      </c>
      <c r="C11" s="106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9">
        <f t="shared" si="0"/>
        <v>0</v>
      </c>
      <c r="Q11" s="188"/>
      <c r="R11" s="2" t="s">
        <v>41</v>
      </c>
      <c r="S11" s="106"/>
      <c r="T11" s="107"/>
      <c r="U11" s="107"/>
      <c r="V11" s="107"/>
      <c r="W11" s="109">
        <f t="shared" si="1"/>
        <v>0</v>
      </c>
    </row>
    <row r="12" spans="1:23" ht="24" customHeight="1">
      <c r="A12" s="189"/>
      <c r="B12" s="2" t="s">
        <v>42</v>
      </c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2">
        <f t="shared" si="0"/>
        <v>0</v>
      </c>
      <c r="Q12" s="189"/>
      <c r="R12" s="2" t="s">
        <v>42</v>
      </c>
      <c r="S12" s="110"/>
      <c r="T12" s="111"/>
      <c r="U12" s="111"/>
      <c r="V12" s="111"/>
      <c r="W12" s="112">
        <f t="shared" si="1"/>
        <v>0</v>
      </c>
    </row>
  </sheetData>
  <mergeCells count="22">
    <mergeCell ref="A8:A12"/>
    <mergeCell ref="Q8:Q12"/>
    <mergeCell ref="K6:L6"/>
    <mergeCell ref="M6:M7"/>
    <mergeCell ref="N6:N7"/>
    <mergeCell ref="C6:D6"/>
    <mergeCell ref="E6:E7"/>
    <mergeCell ref="F6:F7"/>
    <mergeCell ref="G6:H6"/>
    <mergeCell ref="U6:U7"/>
    <mergeCell ref="S4:W4"/>
    <mergeCell ref="K5:N5"/>
    <mergeCell ref="V6:V7"/>
    <mergeCell ref="W5:W7"/>
    <mergeCell ref="S5:V5"/>
    <mergeCell ref="C4:O4"/>
    <mergeCell ref="O5:O7"/>
    <mergeCell ref="I6:I7"/>
    <mergeCell ref="J6:J7"/>
    <mergeCell ref="S6:T6"/>
    <mergeCell ref="C5:F5"/>
    <mergeCell ref="G5:J5"/>
  </mergeCells>
  <pageMargins left="0" right="0" top="0" bottom="0" header="0.31496062992125984" footer="0.31496062992125984"/>
  <pageSetup paperSize="9" scale="47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T7"/>
  <sheetViews>
    <sheetView workbookViewId="0"/>
  </sheetViews>
  <sheetFormatPr defaultRowHeight="15.75"/>
  <cols>
    <col min="1" max="1" width="47.5703125" style="47" customWidth="1"/>
    <col min="2" max="6" width="15.7109375" style="47" customWidth="1"/>
    <col min="7" max="7" width="9.140625" style="47"/>
    <col min="8" max="19" width="13.85546875" style="47" customWidth="1"/>
    <col min="20" max="20" width="26.42578125" style="47" hidden="1" customWidth="1"/>
    <col min="21" max="25" width="0" style="47" hidden="1" customWidth="1"/>
    <col min="26" max="16384" width="9.140625" style="47"/>
  </cols>
  <sheetData>
    <row r="1" spans="1:6">
      <c r="A1" s="186" t="s">
        <v>135</v>
      </c>
      <c r="B1" s="186"/>
      <c r="C1" s="186"/>
      <c r="D1" s="186"/>
      <c r="E1" s="186"/>
      <c r="F1" s="186"/>
    </row>
    <row r="2" spans="1:6">
      <c r="A2" s="186" t="s">
        <v>159</v>
      </c>
      <c r="B2" s="186"/>
      <c r="C2" s="186"/>
      <c r="D2" s="186"/>
      <c r="E2" s="186"/>
      <c r="F2" s="186"/>
    </row>
    <row r="3" spans="1:6" ht="27.75" customHeight="1">
      <c r="F3" s="96" t="s">
        <v>5</v>
      </c>
    </row>
    <row r="4" spans="1:6" ht="27" customHeight="1">
      <c r="A4" s="97"/>
      <c r="B4" s="2" t="s">
        <v>2</v>
      </c>
      <c r="C4" s="2" t="s">
        <v>39</v>
      </c>
      <c r="D4" s="2" t="s">
        <v>40</v>
      </c>
      <c r="E4" s="2" t="s">
        <v>41</v>
      </c>
      <c r="F4" s="2" t="s">
        <v>42</v>
      </c>
    </row>
    <row r="5" spans="1:6" ht="25.5" customHeight="1">
      <c r="A5" s="79" t="s">
        <v>160</v>
      </c>
      <c r="B5" s="98"/>
      <c r="C5" s="99"/>
      <c r="D5" s="99"/>
      <c r="E5" s="99"/>
      <c r="F5" s="99"/>
    </row>
    <row r="6" spans="1:6" ht="25.5" customHeight="1">
      <c r="A6" s="79" t="s">
        <v>161</v>
      </c>
      <c r="B6" s="100"/>
      <c r="C6" s="101"/>
      <c r="D6" s="101"/>
      <c r="E6" s="101"/>
      <c r="F6" s="101"/>
    </row>
    <row r="7" spans="1:6" ht="25.5" customHeight="1">
      <c r="A7" s="79" t="s">
        <v>162</v>
      </c>
      <c r="B7" s="102" t="e">
        <f>B5/B6</f>
        <v>#DIV/0!</v>
      </c>
      <c r="C7" s="102" t="e">
        <f>C5/C6</f>
        <v>#DIV/0!</v>
      </c>
      <c r="D7" s="102" t="e">
        <f>D5/D6</f>
        <v>#DIV/0!</v>
      </c>
      <c r="E7" s="102" t="e">
        <f>E5/E6</f>
        <v>#DIV/0!</v>
      </c>
      <c r="F7" s="102" t="e">
        <f>F5/F6</f>
        <v>#DIV/0!</v>
      </c>
    </row>
  </sheetData>
  <mergeCells count="2">
    <mergeCell ref="A1:F1"/>
    <mergeCell ref="A2:F2"/>
  </mergeCells>
  <printOptions horizontalCentered="1" verticalCentered="1"/>
  <pageMargins left="0.51181102362204722" right="0.51181102362204722" top="0" bottom="0" header="0.31496062992125984" footer="0.31496062992125984"/>
  <pageSetup paperSize="9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H44"/>
  <sheetViews>
    <sheetView workbookViewId="0"/>
  </sheetViews>
  <sheetFormatPr defaultRowHeight="15"/>
  <cols>
    <col min="1" max="1" width="9.140625" style="75"/>
    <col min="2" max="2" width="53.42578125" style="47" customWidth="1"/>
    <col min="3" max="3" width="18.5703125" style="47" customWidth="1"/>
    <col min="4" max="8" width="19.5703125" style="95" customWidth="1"/>
    <col min="9" max="16384" width="9.140625" style="47"/>
  </cols>
  <sheetData>
    <row r="1" spans="1:8" ht="15.75">
      <c r="A1" s="186" t="s">
        <v>163</v>
      </c>
      <c r="B1" s="186"/>
      <c r="C1" s="186"/>
      <c r="D1" s="186"/>
      <c r="E1" s="186"/>
      <c r="F1" s="186"/>
      <c r="G1" s="186"/>
      <c r="H1" s="186"/>
    </row>
    <row r="2" spans="1:8" ht="15.75">
      <c r="A2" s="186" t="s">
        <v>164</v>
      </c>
      <c r="B2" s="186"/>
      <c r="C2" s="186"/>
      <c r="D2" s="186"/>
      <c r="E2" s="186"/>
      <c r="F2" s="186"/>
      <c r="G2" s="186"/>
      <c r="H2" s="186"/>
    </row>
    <row r="3" spans="1:8" ht="15.75">
      <c r="D3" s="76"/>
      <c r="E3" s="76"/>
      <c r="F3" s="76"/>
      <c r="G3" s="76"/>
      <c r="H3" s="77" t="s">
        <v>5</v>
      </c>
    </row>
    <row r="4" spans="1:8" ht="15.75">
      <c r="B4" s="214"/>
      <c r="C4" s="213"/>
      <c r="D4" s="78" t="s">
        <v>2</v>
      </c>
      <c r="E4" s="78" t="s">
        <v>39</v>
      </c>
      <c r="F4" s="78" t="s">
        <v>40</v>
      </c>
      <c r="G4" s="78" t="s">
        <v>41</v>
      </c>
      <c r="H4" s="78" t="s">
        <v>42</v>
      </c>
    </row>
    <row r="5" spans="1:8" ht="15.75">
      <c r="A5" s="215" t="s">
        <v>165</v>
      </c>
      <c r="B5" s="218" t="s">
        <v>166</v>
      </c>
      <c r="C5" s="218"/>
      <c r="D5" s="80"/>
      <c r="E5" s="81"/>
      <c r="F5" s="81"/>
      <c r="G5" s="81"/>
      <c r="H5" s="81"/>
    </row>
    <row r="6" spans="1:8" ht="15.75">
      <c r="A6" s="216"/>
      <c r="B6" s="218" t="s">
        <v>167</v>
      </c>
      <c r="C6" s="82" t="s">
        <v>168</v>
      </c>
      <c r="D6" s="83"/>
      <c r="E6" s="83"/>
      <c r="F6" s="83"/>
      <c r="G6" s="83"/>
      <c r="H6" s="84"/>
    </row>
    <row r="7" spans="1:8" ht="15.75">
      <c r="A7" s="216"/>
      <c r="B7" s="218"/>
      <c r="C7" s="82" t="s">
        <v>168</v>
      </c>
      <c r="D7" s="83"/>
      <c r="E7" s="83"/>
      <c r="F7" s="83"/>
      <c r="G7" s="83"/>
      <c r="H7" s="84"/>
    </row>
    <row r="8" spans="1:8" ht="15.75">
      <c r="A8" s="216"/>
      <c r="B8" s="218"/>
      <c r="C8" s="82" t="s">
        <v>168</v>
      </c>
      <c r="D8" s="83"/>
      <c r="E8" s="83"/>
      <c r="F8" s="83"/>
      <c r="G8" s="83"/>
      <c r="H8" s="84"/>
    </row>
    <row r="9" spans="1:8" ht="15.75">
      <c r="A9" s="216"/>
      <c r="B9" s="218"/>
      <c r="C9" s="82" t="s">
        <v>168</v>
      </c>
      <c r="D9" s="85"/>
      <c r="E9" s="85"/>
      <c r="F9" s="85"/>
      <c r="G9" s="85"/>
      <c r="H9" s="86"/>
    </row>
    <row r="10" spans="1:8" ht="15.75">
      <c r="A10" s="216"/>
      <c r="B10" s="219" t="s">
        <v>169</v>
      </c>
      <c r="C10" s="220"/>
      <c r="D10" s="87">
        <f>SUM(D5:D9)</f>
        <v>0</v>
      </c>
      <c r="E10" s="87">
        <f t="shared" ref="E10:H10" si="0">SUM(E5:E9)</f>
        <v>0</v>
      </c>
      <c r="F10" s="87">
        <f t="shared" si="0"/>
        <v>0</v>
      </c>
      <c r="G10" s="87">
        <f t="shared" si="0"/>
        <v>0</v>
      </c>
      <c r="H10" s="88">
        <f t="shared" si="0"/>
        <v>0</v>
      </c>
    </row>
    <row r="11" spans="1:8" ht="15.75">
      <c r="A11" s="216"/>
      <c r="B11" s="218" t="s">
        <v>170</v>
      </c>
      <c r="C11" s="218"/>
      <c r="D11" s="83"/>
      <c r="E11" s="83"/>
      <c r="F11" s="83"/>
      <c r="G11" s="83"/>
      <c r="H11" s="84"/>
    </row>
    <row r="12" spans="1:8" ht="15.75">
      <c r="A12" s="216"/>
      <c r="B12" s="218" t="s">
        <v>171</v>
      </c>
      <c r="C12" s="218"/>
      <c r="D12" s="83"/>
      <c r="E12" s="83"/>
      <c r="F12" s="83"/>
      <c r="G12" s="83"/>
      <c r="H12" s="84"/>
    </row>
    <row r="13" spans="1:8" ht="15.75">
      <c r="A13" s="216"/>
      <c r="B13" s="218" t="s">
        <v>172</v>
      </c>
      <c r="C13" s="82" t="s">
        <v>168</v>
      </c>
      <c r="D13" s="83"/>
      <c r="E13" s="83"/>
      <c r="F13" s="83"/>
      <c r="G13" s="83"/>
      <c r="H13" s="84"/>
    </row>
    <row r="14" spans="1:8" ht="15.75">
      <c r="A14" s="216"/>
      <c r="B14" s="218"/>
      <c r="C14" s="82" t="s">
        <v>168</v>
      </c>
      <c r="D14" s="83"/>
      <c r="E14" s="83"/>
      <c r="F14" s="83"/>
      <c r="G14" s="83"/>
      <c r="H14" s="84"/>
    </row>
    <row r="15" spans="1:8" ht="15.75">
      <c r="A15" s="216"/>
      <c r="B15" s="218"/>
      <c r="C15" s="82" t="s">
        <v>168</v>
      </c>
      <c r="D15" s="83"/>
      <c r="E15" s="83"/>
      <c r="F15" s="83"/>
      <c r="G15" s="83"/>
      <c r="H15" s="84"/>
    </row>
    <row r="16" spans="1:8" ht="15.75">
      <c r="A16" s="216"/>
      <c r="B16" s="218"/>
      <c r="C16" s="82" t="s">
        <v>168</v>
      </c>
      <c r="D16" s="83"/>
      <c r="E16" s="83"/>
      <c r="F16" s="83"/>
      <c r="G16" s="83"/>
      <c r="H16" s="84"/>
    </row>
    <row r="17" spans="1:8" ht="15.75">
      <c r="A17" s="216"/>
      <c r="B17" s="219" t="s">
        <v>173</v>
      </c>
      <c r="C17" s="220"/>
      <c r="D17" s="87">
        <f>SUM(D11:D16)</f>
        <v>0</v>
      </c>
      <c r="E17" s="87">
        <f>SUM(E11:E16)</f>
        <v>0</v>
      </c>
      <c r="F17" s="87">
        <f>SUM(F11:F16)</f>
        <v>0</v>
      </c>
      <c r="G17" s="87">
        <f>SUM(G11:G16)</f>
        <v>0</v>
      </c>
      <c r="H17" s="88">
        <f>SUM(H11:H16)</f>
        <v>0</v>
      </c>
    </row>
    <row r="18" spans="1:8" ht="15.75">
      <c r="A18" s="216"/>
      <c r="B18" s="218" t="s">
        <v>174</v>
      </c>
      <c r="C18" s="218"/>
      <c r="D18" s="83"/>
      <c r="E18" s="83"/>
      <c r="F18" s="83"/>
      <c r="G18" s="83"/>
      <c r="H18" s="84"/>
    </row>
    <row r="19" spans="1:8" ht="15.75">
      <c r="A19" s="216"/>
      <c r="B19" s="218" t="s">
        <v>172</v>
      </c>
      <c r="C19" s="82" t="s">
        <v>168</v>
      </c>
      <c r="D19" s="83"/>
      <c r="E19" s="83"/>
      <c r="F19" s="83"/>
      <c r="G19" s="83"/>
      <c r="H19" s="84"/>
    </row>
    <row r="20" spans="1:8" ht="15.75">
      <c r="A20" s="216"/>
      <c r="B20" s="218"/>
      <c r="C20" s="82" t="s">
        <v>168</v>
      </c>
      <c r="D20" s="83"/>
      <c r="E20" s="83"/>
      <c r="F20" s="83"/>
      <c r="G20" s="83"/>
      <c r="H20" s="84"/>
    </row>
    <row r="21" spans="1:8" ht="15.75">
      <c r="A21" s="216"/>
      <c r="B21" s="218"/>
      <c r="C21" s="82" t="s">
        <v>168</v>
      </c>
      <c r="D21" s="83"/>
      <c r="E21" s="83"/>
      <c r="F21" s="83"/>
      <c r="G21" s="83"/>
      <c r="H21" s="84"/>
    </row>
    <row r="22" spans="1:8" ht="15.75">
      <c r="A22" s="216"/>
      <c r="B22" s="218"/>
      <c r="C22" s="82" t="s">
        <v>168</v>
      </c>
      <c r="D22" s="83"/>
      <c r="E22" s="83"/>
      <c r="F22" s="83"/>
      <c r="G22" s="83"/>
      <c r="H22" s="84"/>
    </row>
    <row r="23" spans="1:8" ht="15.75">
      <c r="A23" s="216"/>
      <c r="B23" s="219" t="s">
        <v>175</v>
      </c>
      <c r="C23" s="220"/>
      <c r="D23" s="87">
        <f>SUM(D18:D22)</f>
        <v>0</v>
      </c>
      <c r="E23" s="87">
        <f t="shared" ref="E23:H23" si="1">SUM(E18:E22)</f>
        <v>0</v>
      </c>
      <c r="F23" s="87">
        <f t="shared" si="1"/>
        <v>0</v>
      </c>
      <c r="G23" s="87">
        <f t="shared" si="1"/>
        <v>0</v>
      </c>
      <c r="H23" s="88">
        <f t="shared" si="1"/>
        <v>0</v>
      </c>
    </row>
    <row r="24" spans="1:8" ht="15.75">
      <c r="A24" s="217"/>
      <c r="B24" s="221" t="s">
        <v>176</v>
      </c>
      <c r="C24" s="222"/>
      <c r="D24" s="89">
        <f>D10+D17+D23</f>
        <v>0</v>
      </c>
      <c r="E24" s="89">
        <f t="shared" ref="E24:H24" si="2">E10+E17+E23</f>
        <v>0</v>
      </c>
      <c r="F24" s="89">
        <f t="shared" si="2"/>
        <v>0</v>
      </c>
      <c r="G24" s="89">
        <f t="shared" si="2"/>
        <v>0</v>
      </c>
      <c r="H24" s="90">
        <f t="shared" si="2"/>
        <v>0</v>
      </c>
    </row>
    <row r="25" spans="1:8" ht="15.75">
      <c r="A25" s="215" t="s">
        <v>177</v>
      </c>
      <c r="B25" s="218" t="s">
        <v>178</v>
      </c>
      <c r="C25" s="218"/>
      <c r="D25" s="91"/>
      <c r="E25" s="91"/>
      <c r="F25" s="91"/>
      <c r="G25" s="91"/>
      <c r="H25" s="92"/>
    </row>
    <row r="26" spans="1:8" ht="15.75">
      <c r="A26" s="216"/>
      <c r="B26" s="218" t="s">
        <v>179</v>
      </c>
      <c r="C26" s="218"/>
      <c r="D26" s="85"/>
      <c r="E26" s="85"/>
      <c r="F26" s="85"/>
      <c r="G26" s="85"/>
      <c r="H26" s="86"/>
    </row>
    <row r="27" spans="1:8" ht="15.75">
      <c r="A27" s="216"/>
      <c r="B27" s="218" t="s">
        <v>172</v>
      </c>
      <c r="C27" s="82" t="s">
        <v>168</v>
      </c>
      <c r="D27" s="85"/>
      <c r="E27" s="85"/>
      <c r="F27" s="85"/>
      <c r="G27" s="85"/>
      <c r="H27" s="86"/>
    </row>
    <row r="28" spans="1:8" ht="15.75">
      <c r="A28" s="216"/>
      <c r="B28" s="218"/>
      <c r="C28" s="82" t="s">
        <v>168</v>
      </c>
      <c r="D28" s="85"/>
      <c r="E28" s="85"/>
      <c r="F28" s="85"/>
      <c r="G28" s="85"/>
      <c r="H28" s="86"/>
    </row>
    <row r="29" spans="1:8" ht="15.75">
      <c r="A29" s="216"/>
      <c r="B29" s="218"/>
      <c r="C29" s="82" t="s">
        <v>168</v>
      </c>
      <c r="D29" s="85"/>
      <c r="E29" s="85"/>
      <c r="F29" s="85"/>
      <c r="G29" s="85"/>
      <c r="H29" s="86"/>
    </row>
    <row r="30" spans="1:8" ht="15.75">
      <c r="A30" s="216"/>
      <c r="B30" s="218"/>
      <c r="C30" s="82" t="s">
        <v>168</v>
      </c>
      <c r="D30" s="83"/>
      <c r="E30" s="83"/>
      <c r="F30" s="83"/>
      <c r="G30" s="83"/>
      <c r="H30" s="84"/>
    </row>
    <row r="31" spans="1:8" ht="15.75">
      <c r="A31" s="217"/>
      <c r="B31" s="221" t="s">
        <v>180</v>
      </c>
      <c r="C31" s="222"/>
      <c r="D31" s="89">
        <f>SUM(D25:D30)</f>
        <v>0</v>
      </c>
      <c r="E31" s="89">
        <f>SUM(E25:E30)</f>
        <v>0</v>
      </c>
      <c r="F31" s="89">
        <f>SUM(F25:F30)</f>
        <v>0</v>
      </c>
      <c r="G31" s="89">
        <f>SUM(G25:G30)</f>
        <v>0</v>
      </c>
      <c r="H31" s="90">
        <f>SUM(H25:H30)</f>
        <v>0</v>
      </c>
    </row>
    <row r="32" spans="1:8" ht="15.75">
      <c r="A32" s="223" t="s">
        <v>181</v>
      </c>
      <c r="B32" s="218" t="s">
        <v>182</v>
      </c>
      <c r="C32" s="218"/>
      <c r="D32" s="81"/>
      <c r="E32" s="81"/>
      <c r="F32" s="81"/>
      <c r="G32" s="81"/>
      <c r="H32" s="81"/>
    </row>
    <row r="33" spans="1:8" ht="15.75">
      <c r="A33" s="224"/>
      <c r="B33" s="218" t="s">
        <v>183</v>
      </c>
      <c r="C33" s="218"/>
      <c r="D33" s="84"/>
      <c r="E33" s="84"/>
      <c r="F33" s="84"/>
      <c r="G33" s="84"/>
      <c r="H33" s="84"/>
    </row>
    <row r="34" spans="1:8" ht="15.75">
      <c r="A34" s="224"/>
      <c r="B34" s="218" t="s">
        <v>184</v>
      </c>
      <c r="C34" s="218"/>
      <c r="D34" s="86"/>
      <c r="E34" s="86"/>
      <c r="F34" s="86"/>
      <c r="G34" s="86"/>
      <c r="H34" s="86"/>
    </row>
    <row r="35" spans="1:8" ht="15.75">
      <c r="A35" s="224"/>
      <c r="B35" s="218" t="s">
        <v>172</v>
      </c>
      <c r="C35" s="82" t="s">
        <v>168</v>
      </c>
      <c r="D35" s="86"/>
      <c r="E35" s="86"/>
      <c r="F35" s="86"/>
      <c r="G35" s="86"/>
      <c r="H35" s="86"/>
    </row>
    <row r="36" spans="1:8" ht="15.75">
      <c r="A36" s="224"/>
      <c r="B36" s="218"/>
      <c r="C36" s="82" t="s">
        <v>168</v>
      </c>
      <c r="D36" s="86"/>
      <c r="E36" s="86"/>
      <c r="F36" s="86"/>
      <c r="G36" s="86"/>
      <c r="H36" s="86"/>
    </row>
    <row r="37" spans="1:8" ht="15.75">
      <c r="A37" s="224"/>
      <c r="B37" s="218"/>
      <c r="C37" s="82" t="s">
        <v>168</v>
      </c>
      <c r="D37" s="86"/>
      <c r="E37" s="86"/>
      <c r="F37" s="86"/>
      <c r="G37" s="86"/>
      <c r="H37" s="86"/>
    </row>
    <row r="38" spans="1:8" ht="15.75">
      <c r="A38" s="224"/>
      <c r="B38" s="218"/>
      <c r="C38" s="82" t="s">
        <v>168</v>
      </c>
      <c r="D38" s="86"/>
      <c r="E38" s="86"/>
      <c r="F38" s="86"/>
      <c r="G38" s="86"/>
      <c r="H38" s="86"/>
    </row>
    <row r="39" spans="1:8" ht="15.75">
      <c r="A39" s="225"/>
      <c r="B39" s="221" t="s">
        <v>185</v>
      </c>
      <c r="C39" s="222"/>
      <c r="D39" s="90">
        <f>SUM(D32:D38)</f>
        <v>0</v>
      </c>
      <c r="E39" s="90">
        <f>SUM(E32:E38)</f>
        <v>0</v>
      </c>
      <c r="F39" s="90">
        <f>SUM(F32:F38)</f>
        <v>0</v>
      </c>
      <c r="G39" s="90">
        <f>SUM(G32:G38)</f>
        <v>0</v>
      </c>
      <c r="H39" s="90">
        <f>SUM(H32:H38)</f>
        <v>0</v>
      </c>
    </row>
    <row r="40" spans="1:8" ht="15.75">
      <c r="A40" s="93"/>
      <c r="B40" s="218" t="s">
        <v>172</v>
      </c>
      <c r="C40" s="82" t="s">
        <v>168</v>
      </c>
      <c r="D40" s="86"/>
      <c r="E40" s="86"/>
      <c r="F40" s="86"/>
      <c r="G40" s="86"/>
      <c r="H40" s="86"/>
    </row>
    <row r="41" spans="1:8" ht="15.75">
      <c r="A41" s="93"/>
      <c r="B41" s="218"/>
      <c r="C41" s="82" t="s">
        <v>168</v>
      </c>
      <c r="D41" s="86"/>
      <c r="E41" s="86"/>
      <c r="F41" s="86"/>
      <c r="G41" s="86"/>
      <c r="H41" s="86"/>
    </row>
    <row r="42" spans="1:8" ht="15.75">
      <c r="A42" s="93"/>
      <c r="B42" s="218"/>
      <c r="C42" s="82" t="s">
        <v>168</v>
      </c>
      <c r="D42" s="86"/>
      <c r="E42" s="86"/>
      <c r="F42" s="86"/>
      <c r="G42" s="86"/>
      <c r="H42" s="86"/>
    </row>
    <row r="43" spans="1:8" ht="15.75">
      <c r="A43" s="94"/>
      <c r="B43" s="218"/>
      <c r="C43" s="82" t="s">
        <v>168</v>
      </c>
      <c r="D43" s="86"/>
      <c r="E43" s="86"/>
      <c r="F43" s="86"/>
      <c r="G43" s="86"/>
      <c r="H43" s="86"/>
    </row>
    <row r="44" spans="1:8" ht="15.75">
      <c r="A44" s="94"/>
      <c r="B44" s="221" t="s">
        <v>186</v>
      </c>
      <c r="C44" s="222"/>
      <c r="D44" s="90">
        <f>SUM(D24+D31+D39)+SUM(D40:D43)</f>
        <v>0</v>
      </c>
      <c r="E44" s="90">
        <f t="shared" ref="E44" si="3">SUM(E24+E31+E39)+SUM(E40:E43)</f>
        <v>0</v>
      </c>
      <c r="F44" s="90">
        <f t="shared" ref="F44" si="4">SUM(F24+F31+F39)+SUM(F40:F43)</f>
        <v>0</v>
      </c>
      <c r="G44" s="90">
        <f t="shared" ref="G44:H44" si="5">SUM(G24+G31+G39)+SUM(G40:G43)</f>
        <v>0</v>
      </c>
      <c r="H44" s="90">
        <f t="shared" si="5"/>
        <v>0</v>
      </c>
    </row>
  </sheetData>
  <mergeCells count="28">
    <mergeCell ref="B40:B43"/>
    <mergeCell ref="B44:C44"/>
    <mergeCell ref="A32:A39"/>
    <mergeCell ref="B32:C32"/>
    <mergeCell ref="B33:C33"/>
    <mergeCell ref="B34:C34"/>
    <mergeCell ref="B35:B38"/>
    <mergeCell ref="B39:C39"/>
    <mergeCell ref="A25:A31"/>
    <mergeCell ref="B25:C25"/>
    <mergeCell ref="B26:C26"/>
    <mergeCell ref="B27:B30"/>
    <mergeCell ref="B31:C31"/>
    <mergeCell ref="A1:H1"/>
    <mergeCell ref="A2:H2"/>
    <mergeCell ref="B4:C4"/>
    <mergeCell ref="A5:A24"/>
    <mergeCell ref="B5:C5"/>
    <mergeCell ref="B6:B9"/>
    <mergeCell ref="B10:C10"/>
    <mergeCell ref="B11:C11"/>
    <mergeCell ref="B12:C12"/>
    <mergeCell ref="B13:B16"/>
    <mergeCell ref="B17:C17"/>
    <mergeCell ref="B18:C18"/>
    <mergeCell ref="B19:B22"/>
    <mergeCell ref="B23:C23"/>
    <mergeCell ref="B24:C24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AA5"/>
  <sheetViews>
    <sheetView workbookViewId="0"/>
  </sheetViews>
  <sheetFormatPr defaultColWidth="34.140625" defaultRowHeight="15.75"/>
  <cols>
    <col min="1" max="1" width="25.28515625" style="72" customWidth="1"/>
    <col min="2" max="2" width="28.7109375" style="71" bestFit="1" customWidth="1"/>
    <col min="3" max="3" width="28" style="71" customWidth="1"/>
    <col min="4" max="4" width="28" style="72" customWidth="1"/>
    <col min="5" max="5" width="15.5703125" style="73" customWidth="1"/>
    <col min="6" max="6" width="19.42578125" style="73" customWidth="1"/>
    <col min="7" max="7" width="27.85546875" style="71" customWidth="1"/>
    <col min="8" max="8" width="20.42578125" style="72" bestFit="1" customWidth="1"/>
    <col min="9" max="9" width="23.85546875" style="72" bestFit="1" customWidth="1"/>
    <col min="10" max="10" width="33.42578125" style="73" bestFit="1" customWidth="1"/>
    <col min="11" max="11" width="23" style="72" customWidth="1"/>
    <col min="12" max="12" width="29.140625" style="74" customWidth="1"/>
    <col min="13" max="13" width="32.140625" style="74" customWidth="1"/>
    <col min="14" max="14" width="19.42578125" style="74" bestFit="1" customWidth="1"/>
    <col min="15" max="15" width="29.7109375" style="74" bestFit="1" customWidth="1"/>
    <col min="16" max="16" width="22.5703125" style="74" bestFit="1" customWidth="1"/>
    <col min="17" max="17" width="37.28515625" style="74" customWidth="1"/>
    <col min="18" max="18" width="27.42578125" style="74" customWidth="1"/>
    <col min="19" max="19" width="47.5703125" style="74" customWidth="1"/>
    <col min="20" max="20" width="18.5703125" style="74" customWidth="1"/>
    <col min="21" max="21" width="11.5703125" style="72" customWidth="1"/>
    <col min="22" max="22" width="15.42578125" style="74" bestFit="1" customWidth="1"/>
    <col min="23" max="23" width="23.28515625" style="74" customWidth="1"/>
    <col min="24" max="24" width="13.140625" style="74" bestFit="1" customWidth="1"/>
    <col min="25" max="25" width="13.5703125" style="74" bestFit="1" customWidth="1"/>
    <col min="26" max="26" width="17.5703125" style="74" bestFit="1" customWidth="1"/>
    <col min="27" max="27" width="17.5703125" style="74" customWidth="1"/>
    <col min="28" max="16384" width="34.140625" style="65"/>
  </cols>
  <sheetData>
    <row r="1" spans="1:27">
      <c r="A1" s="46" t="s">
        <v>187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</row>
    <row r="2" spans="1:27">
      <c r="A2" s="46" t="s">
        <v>188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</row>
    <row r="3" spans="1:27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</row>
    <row r="4" spans="1:27" s="68" customFormat="1">
      <c r="A4" s="66" t="s">
        <v>189</v>
      </c>
      <c r="B4" s="66" t="s">
        <v>190</v>
      </c>
      <c r="C4" s="66" t="s">
        <v>191</v>
      </c>
      <c r="D4" s="66" t="s">
        <v>192</v>
      </c>
      <c r="E4" s="66" t="s">
        <v>193</v>
      </c>
      <c r="F4" s="66" t="s">
        <v>194</v>
      </c>
      <c r="G4" s="66" t="s">
        <v>195</v>
      </c>
      <c r="H4" s="66" t="s">
        <v>196</v>
      </c>
      <c r="I4" s="66" t="s">
        <v>197</v>
      </c>
      <c r="J4" s="66" t="s">
        <v>198</v>
      </c>
      <c r="K4" s="66" t="s">
        <v>199</v>
      </c>
      <c r="L4" s="67" t="s">
        <v>200</v>
      </c>
      <c r="M4" s="67" t="s">
        <v>201</v>
      </c>
      <c r="N4" s="67" t="s">
        <v>202</v>
      </c>
      <c r="O4" s="67" t="s">
        <v>203</v>
      </c>
      <c r="P4" s="67" t="s">
        <v>204</v>
      </c>
      <c r="Q4" s="67" t="s">
        <v>205</v>
      </c>
      <c r="R4" s="67" t="s">
        <v>206</v>
      </c>
      <c r="S4" s="67" t="s">
        <v>207</v>
      </c>
      <c r="T4" s="67" t="s">
        <v>208</v>
      </c>
      <c r="U4" s="67" t="s">
        <v>209</v>
      </c>
      <c r="V4" s="67" t="s">
        <v>210</v>
      </c>
      <c r="W4" s="67" t="s">
        <v>211</v>
      </c>
      <c r="X4" s="67" t="s">
        <v>212</v>
      </c>
      <c r="Y4" s="67" t="s">
        <v>213</v>
      </c>
      <c r="Z4" s="67" t="s">
        <v>214</v>
      </c>
      <c r="AA4" s="67" t="s">
        <v>215</v>
      </c>
    </row>
    <row r="5" spans="1:27" s="68" customFormat="1" ht="47.25">
      <c r="A5" s="2" t="s">
        <v>216</v>
      </c>
      <c r="B5" s="69" t="s">
        <v>217</v>
      </c>
      <c r="C5" s="69" t="s">
        <v>218</v>
      </c>
      <c r="D5" s="69" t="s">
        <v>219</v>
      </c>
      <c r="E5" s="69" t="s">
        <v>220</v>
      </c>
      <c r="F5" s="69" t="s">
        <v>221</v>
      </c>
      <c r="G5" s="69" t="s">
        <v>222</v>
      </c>
      <c r="H5" s="69" t="s">
        <v>223</v>
      </c>
      <c r="I5" s="69" t="s">
        <v>224</v>
      </c>
      <c r="J5" s="69" t="s">
        <v>225</v>
      </c>
      <c r="K5" s="69" t="s">
        <v>226</v>
      </c>
      <c r="L5" s="70" t="s">
        <v>227</v>
      </c>
      <c r="M5" s="70" t="s">
        <v>228</v>
      </c>
      <c r="N5" s="69" t="s">
        <v>229</v>
      </c>
      <c r="O5" s="69" t="s">
        <v>230</v>
      </c>
      <c r="P5" s="69" t="s">
        <v>231</v>
      </c>
      <c r="Q5" s="69" t="s">
        <v>232</v>
      </c>
      <c r="R5" s="69" t="s">
        <v>233</v>
      </c>
      <c r="S5" s="69" t="s">
        <v>234</v>
      </c>
      <c r="T5" s="69" t="s">
        <v>235</v>
      </c>
      <c r="U5" s="69" t="s">
        <v>236</v>
      </c>
      <c r="V5" s="69" t="s">
        <v>237</v>
      </c>
      <c r="W5" s="69" t="s">
        <v>238</v>
      </c>
      <c r="X5" s="69" t="s">
        <v>239</v>
      </c>
      <c r="Y5" s="69" t="s">
        <v>240</v>
      </c>
      <c r="Z5" s="69" t="s">
        <v>241</v>
      </c>
      <c r="AA5" s="70" t="s">
        <v>242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T3"/>
  <sheetViews>
    <sheetView workbookViewId="0"/>
  </sheetViews>
  <sheetFormatPr defaultColWidth="30.5703125" defaultRowHeight="15"/>
  <cols>
    <col min="1" max="2" width="24.140625" style="64" customWidth="1"/>
    <col min="3" max="3" width="10.42578125" style="64" customWidth="1"/>
    <col min="4" max="4" width="28.85546875" style="64" bestFit="1" customWidth="1"/>
    <col min="5" max="5" width="27.85546875" style="64" customWidth="1"/>
    <col min="6" max="6" width="22.140625" style="64" customWidth="1"/>
    <col min="7" max="7" width="30.28515625" style="64" bestFit="1" customWidth="1"/>
    <col min="8" max="8" width="50" style="64" customWidth="1"/>
    <col min="9" max="9" width="29.140625" style="64" bestFit="1" customWidth="1"/>
    <col min="10" max="10" width="27.28515625" style="64" bestFit="1" customWidth="1"/>
    <col min="11" max="11" width="27.42578125" style="64" customWidth="1"/>
    <col min="12" max="12" width="27.140625" style="64" bestFit="1" customWidth="1"/>
    <col min="13" max="13" width="28.85546875" style="64" bestFit="1" customWidth="1"/>
    <col min="14" max="14" width="23.42578125" style="64" bestFit="1" customWidth="1"/>
    <col min="15" max="15" width="34.85546875" style="64" customWidth="1"/>
    <col min="16" max="16" width="24.85546875" style="64" bestFit="1" customWidth="1"/>
    <col min="17" max="17" width="27.140625" style="64" bestFit="1" customWidth="1"/>
    <col min="18" max="18" width="17.5703125" style="64" bestFit="1" customWidth="1"/>
    <col min="19" max="19" width="23.5703125" style="64" bestFit="1" customWidth="1"/>
    <col min="20" max="20" width="34.28515625" style="64" customWidth="1"/>
    <col min="21" max="16384" width="30.5703125" style="64"/>
  </cols>
  <sheetData>
    <row r="1" spans="1:20" ht="18.75">
      <c r="A1" s="40" t="s">
        <v>243</v>
      </c>
      <c r="B1" s="40"/>
      <c r="C1" s="40"/>
      <c r="D1" s="40"/>
      <c r="E1" s="40"/>
      <c r="F1" s="40"/>
      <c r="G1" s="40"/>
      <c r="H1" s="40"/>
      <c r="I1" s="40"/>
      <c r="N1" s="40"/>
      <c r="O1" s="40"/>
      <c r="P1" s="40"/>
      <c r="T1" s="40"/>
    </row>
    <row r="2" spans="1:20" ht="18.75">
      <c r="A2" s="41" t="s">
        <v>244</v>
      </c>
      <c r="B2" s="41"/>
      <c r="C2" s="41"/>
      <c r="D2" s="41"/>
      <c r="F2" s="41"/>
      <c r="G2" s="41"/>
      <c r="H2" s="41"/>
      <c r="I2" s="41"/>
      <c r="N2" s="41"/>
      <c r="O2" s="41"/>
      <c r="P2" s="40"/>
      <c r="T2" s="41"/>
    </row>
    <row r="3" spans="1:20" ht="63">
      <c r="A3" s="42" t="s">
        <v>216</v>
      </c>
      <c r="B3" s="42" t="s">
        <v>245</v>
      </c>
      <c r="C3" s="42" t="s">
        <v>38</v>
      </c>
      <c r="D3" s="42" t="s">
        <v>246</v>
      </c>
      <c r="E3" s="42" t="s">
        <v>247</v>
      </c>
      <c r="F3" s="42" t="s">
        <v>248</v>
      </c>
      <c r="G3" s="45" t="s">
        <v>249</v>
      </c>
      <c r="H3" s="45" t="s">
        <v>250</v>
      </c>
      <c r="I3" s="45" t="s">
        <v>251</v>
      </c>
      <c r="J3" s="43" t="s">
        <v>252</v>
      </c>
      <c r="K3" s="45" t="s">
        <v>253</v>
      </c>
      <c r="L3" s="45" t="s">
        <v>254</v>
      </c>
      <c r="M3" s="42" t="s">
        <v>255</v>
      </c>
      <c r="N3" s="45" t="s">
        <v>256</v>
      </c>
      <c r="O3" s="45" t="s">
        <v>257</v>
      </c>
      <c r="P3" s="45" t="s">
        <v>258</v>
      </c>
      <c r="Q3" s="44" t="s">
        <v>259</v>
      </c>
      <c r="R3" s="43" t="s">
        <v>260</v>
      </c>
      <c r="S3" s="45" t="s">
        <v>261</v>
      </c>
      <c r="T3" s="44" t="s">
        <v>262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T3"/>
  <sheetViews>
    <sheetView workbookViewId="0"/>
  </sheetViews>
  <sheetFormatPr defaultColWidth="30.5703125" defaultRowHeight="15"/>
  <cols>
    <col min="1" max="2" width="24.140625" style="64" customWidth="1"/>
    <col min="3" max="3" width="11.140625" style="64" customWidth="1"/>
    <col min="4" max="4" width="28.85546875" style="64" bestFit="1" customWidth="1"/>
    <col min="5" max="5" width="27" style="64" customWidth="1"/>
    <col min="6" max="6" width="22.140625" style="64" customWidth="1"/>
    <col min="7" max="7" width="30.28515625" style="64" bestFit="1" customWidth="1"/>
    <col min="8" max="8" width="50" style="64" customWidth="1"/>
    <col min="9" max="9" width="29.140625" style="64" bestFit="1" customWidth="1"/>
    <col min="10" max="10" width="27.28515625" style="64" bestFit="1" customWidth="1"/>
    <col min="11" max="11" width="27.42578125" style="64" customWidth="1"/>
    <col min="12" max="12" width="27.140625" style="64" bestFit="1" customWidth="1"/>
    <col min="13" max="13" width="28.85546875" style="64" bestFit="1" customWidth="1"/>
    <col min="14" max="14" width="23.42578125" style="64" bestFit="1" customWidth="1"/>
    <col min="15" max="15" width="34.85546875" style="64" customWidth="1"/>
    <col min="16" max="16" width="24.85546875" style="64" bestFit="1" customWidth="1"/>
    <col min="17" max="17" width="27.140625" style="64" bestFit="1" customWidth="1"/>
    <col min="18" max="18" width="17.5703125" style="64" bestFit="1" customWidth="1"/>
    <col min="19" max="19" width="23.5703125" style="64" bestFit="1" customWidth="1"/>
    <col min="20" max="20" width="34.28515625" style="64" customWidth="1"/>
    <col min="21" max="16384" width="30.5703125" style="64"/>
  </cols>
  <sheetData>
    <row r="1" spans="1:20" ht="18.75">
      <c r="A1" s="40" t="s">
        <v>263</v>
      </c>
      <c r="B1" s="40"/>
      <c r="C1" s="40"/>
      <c r="D1" s="40"/>
      <c r="E1" s="40"/>
      <c r="F1" s="40"/>
      <c r="G1" s="40"/>
      <c r="H1" s="40"/>
      <c r="I1" s="40"/>
      <c r="N1" s="40"/>
      <c r="O1" s="40"/>
      <c r="P1" s="40"/>
      <c r="T1" s="40"/>
    </row>
    <row r="2" spans="1:20" ht="18.75">
      <c r="A2" s="41" t="s">
        <v>244</v>
      </c>
      <c r="B2" s="41"/>
      <c r="C2" s="41"/>
      <c r="D2" s="41"/>
      <c r="F2" s="41"/>
      <c r="G2" s="41"/>
      <c r="H2" s="41"/>
      <c r="I2" s="41"/>
      <c r="N2" s="41"/>
      <c r="O2" s="41"/>
      <c r="P2" s="40"/>
      <c r="T2" s="41"/>
    </row>
    <row r="3" spans="1:20" ht="63">
      <c r="A3" s="42" t="s">
        <v>216</v>
      </c>
      <c r="B3" s="42" t="s">
        <v>245</v>
      </c>
      <c r="C3" s="42" t="s">
        <v>264</v>
      </c>
      <c r="D3" s="42" t="s">
        <v>246</v>
      </c>
      <c r="E3" s="42" t="s">
        <v>247</v>
      </c>
      <c r="F3" s="42" t="s">
        <v>248</v>
      </c>
      <c r="G3" s="45" t="s">
        <v>249</v>
      </c>
      <c r="H3" s="45" t="s">
        <v>250</v>
      </c>
      <c r="I3" s="45" t="s">
        <v>251</v>
      </c>
      <c r="J3" s="43" t="s">
        <v>252</v>
      </c>
      <c r="K3" s="45" t="s">
        <v>253</v>
      </c>
      <c r="L3" s="45" t="s">
        <v>254</v>
      </c>
      <c r="M3" s="42" t="s">
        <v>255</v>
      </c>
      <c r="N3" s="45" t="s">
        <v>256</v>
      </c>
      <c r="O3" s="45" t="s">
        <v>257</v>
      </c>
      <c r="P3" s="45" t="s">
        <v>258</v>
      </c>
      <c r="Q3" s="44" t="s">
        <v>259</v>
      </c>
      <c r="R3" s="43" t="s">
        <v>260</v>
      </c>
      <c r="S3" s="45" t="s">
        <v>261</v>
      </c>
      <c r="T3" s="44" t="s">
        <v>262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AL7"/>
  <sheetViews>
    <sheetView workbookViewId="0"/>
  </sheetViews>
  <sheetFormatPr defaultColWidth="12.7109375" defaultRowHeight="15.75"/>
  <cols>
    <col min="1" max="1" width="26.140625" style="47" customWidth="1"/>
    <col min="2" max="2" width="14.140625" style="47" customWidth="1"/>
    <col min="3" max="3" width="18.5703125" style="47" customWidth="1"/>
    <col min="4" max="4" width="16.7109375" style="47" customWidth="1"/>
    <col min="5" max="5" width="20.7109375" style="47" customWidth="1"/>
    <col min="6" max="6" width="13.140625" style="47" customWidth="1"/>
    <col min="7" max="7" width="17.5703125" style="47" customWidth="1"/>
    <col min="8" max="8" width="12.85546875" style="47" customWidth="1"/>
    <col min="9" max="9" width="16.7109375" style="47" customWidth="1"/>
    <col min="10" max="10" width="26.7109375" style="47" customWidth="1"/>
    <col min="11" max="11" width="29.7109375" style="47" customWidth="1"/>
    <col min="12" max="14" width="19.28515625" style="47" customWidth="1"/>
    <col min="15" max="16" width="13.42578125" style="47" bestFit="1" customWidth="1"/>
    <col min="17" max="17" width="10.140625" style="47" bestFit="1" customWidth="1"/>
    <col min="18" max="18" width="27.42578125" style="47" bestFit="1" customWidth="1"/>
    <col min="19" max="19" width="16.5703125" style="47" bestFit="1" customWidth="1"/>
    <col min="20" max="20" width="18.140625" style="47" bestFit="1" customWidth="1"/>
    <col min="21" max="21" width="27.28515625" style="47" bestFit="1" customWidth="1"/>
    <col min="22" max="22" width="21" style="47" bestFit="1" customWidth="1"/>
    <col min="23" max="23" width="36.42578125" style="47" bestFit="1" customWidth="1"/>
    <col min="24" max="24" width="24" style="47" bestFit="1" customWidth="1"/>
    <col min="25" max="25" width="20.5703125" style="47" bestFit="1" customWidth="1"/>
    <col min="26" max="26" width="25.7109375" style="47" bestFit="1" customWidth="1"/>
    <col min="27" max="27" width="24.5703125" style="47" bestFit="1" customWidth="1"/>
    <col min="28" max="28" width="25.5703125" style="47" bestFit="1" customWidth="1"/>
    <col min="29" max="29" width="27.5703125" style="47" bestFit="1" customWidth="1"/>
    <col min="30" max="30" width="26.28515625" style="47" bestFit="1" customWidth="1"/>
    <col min="31" max="31" width="17.28515625" style="47" customWidth="1"/>
    <col min="32" max="32" width="16.7109375" style="47" customWidth="1"/>
    <col min="33" max="33" width="13.140625" style="47" bestFit="1" customWidth="1"/>
    <col min="34" max="37" width="13.140625" style="47" customWidth="1"/>
    <col min="38" max="38" width="24.28515625" style="47" customWidth="1"/>
    <col min="39" max="255" width="12.7109375" style="47"/>
    <col min="256" max="256" width="26.140625" style="47" customWidth="1"/>
    <col min="257" max="257" width="14.140625" style="47" customWidth="1"/>
    <col min="258" max="258" width="18.5703125" style="47" customWidth="1"/>
    <col min="259" max="259" width="16.7109375" style="47" customWidth="1"/>
    <col min="260" max="260" width="20.7109375" style="47" customWidth="1"/>
    <col min="261" max="261" width="13.140625" style="47" customWidth="1"/>
    <col min="262" max="262" width="17.5703125" style="47" customWidth="1"/>
    <col min="263" max="263" width="12.85546875" style="47" customWidth="1"/>
    <col min="264" max="264" width="16.7109375" style="47" customWidth="1"/>
    <col min="265" max="265" width="15" style="47" customWidth="1"/>
    <col min="266" max="266" width="29.7109375" style="47" customWidth="1"/>
    <col min="267" max="269" width="19.28515625" style="47" customWidth="1"/>
    <col min="270" max="271" width="13.42578125" style="47" bestFit="1" customWidth="1"/>
    <col min="272" max="272" width="10.140625" style="47" bestFit="1" customWidth="1"/>
    <col min="273" max="273" width="27.42578125" style="47" bestFit="1" customWidth="1"/>
    <col min="274" max="274" width="16.5703125" style="47" bestFit="1" customWidth="1"/>
    <col min="275" max="275" width="18.140625" style="47" bestFit="1" customWidth="1"/>
    <col min="276" max="276" width="27.28515625" style="47" bestFit="1" customWidth="1"/>
    <col min="277" max="277" width="21" style="47" bestFit="1" customWidth="1"/>
    <col min="278" max="278" width="36.42578125" style="47" bestFit="1" customWidth="1"/>
    <col min="279" max="279" width="24" style="47" bestFit="1" customWidth="1"/>
    <col min="280" max="280" width="20.5703125" style="47" bestFit="1" customWidth="1"/>
    <col min="281" max="281" width="25.7109375" style="47" bestFit="1" customWidth="1"/>
    <col min="282" max="282" width="24.5703125" style="47" bestFit="1" customWidth="1"/>
    <col min="283" max="283" width="25.5703125" style="47" bestFit="1" customWidth="1"/>
    <col min="284" max="284" width="27.5703125" style="47" bestFit="1" customWidth="1"/>
    <col min="285" max="285" width="26.28515625" style="47" bestFit="1" customWidth="1"/>
    <col min="286" max="286" width="17.28515625" style="47" customWidth="1"/>
    <col min="287" max="287" width="16.7109375" style="47" customWidth="1"/>
    <col min="288" max="288" width="13.140625" style="47" bestFit="1" customWidth="1"/>
    <col min="289" max="292" width="13.140625" style="47" customWidth="1"/>
    <col min="293" max="293" width="24.28515625" style="47" customWidth="1"/>
    <col min="294" max="294" width="25" style="47" customWidth="1"/>
    <col min="295" max="511" width="12.7109375" style="47"/>
    <col min="512" max="512" width="26.140625" style="47" customWidth="1"/>
    <col min="513" max="513" width="14.140625" style="47" customWidth="1"/>
    <col min="514" max="514" width="18.5703125" style="47" customWidth="1"/>
    <col min="515" max="515" width="16.7109375" style="47" customWidth="1"/>
    <col min="516" max="516" width="20.7109375" style="47" customWidth="1"/>
    <col min="517" max="517" width="13.140625" style="47" customWidth="1"/>
    <col min="518" max="518" width="17.5703125" style="47" customWidth="1"/>
    <col min="519" max="519" width="12.85546875" style="47" customWidth="1"/>
    <col min="520" max="520" width="16.7109375" style="47" customWidth="1"/>
    <col min="521" max="521" width="15" style="47" customWidth="1"/>
    <col min="522" max="522" width="29.7109375" style="47" customWidth="1"/>
    <col min="523" max="525" width="19.28515625" style="47" customWidth="1"/>
    <col min="526" max="527" width="13.42578125" style="47" bestFit="1" customWidth="1"/>
    <col min="528" max="528" width="10.140625" style="47" bestFit="1" customWidth="1"/>
    <col min="529" max="529" width="27.42578125" style="47" bestFit="1" customWidth="1"/>
    <col min="530" max="530" width="16.5703125" style="47" bestFit="1" customWidth="1"/>
    <col min="531" max="531" width="18.140625" style="47" bestFit="1" customWidth="1"/>
    <col min="532" max="532" width="27.28515625" style="47" bestFit="1" customWidth="1"/>
    <col min="533" max="533" width="21" style="47" bestFit="1" customWidth="1"/>
    <col min="534" max="534" width="36.42578125" style="47" bestFit="1" customWidth="1"/>
    <col min="535" max="535" width="24" style="47" bestFit="1" customWidth="1"/>
    <col min="536" max="536" width="20.5703125" style="47" bestFit="1" customWidth="1"/>
    <col min="537" max="537" width="25.7109375" style="47" bestFit="1" customWidth="1"/>
    <col min="538" max="538" width="24.5703125" style="47" bestFit="1" customWidth="1"/>
    <col min="539" max="539" width="25.5703125" style="47" bestFit="1" customWidth="1"/>
    <col min="540" max="540" width="27.5703125" style="47" bestFit="1" customWidth="1"/>
    <col min="541" max="541" width="26.28515625" style="47" bestFit="1" customWidth="1"/>
    <col min="542" max="542" width="17.28515625" style="47" customWidth="1"/>
    <col min="543" max="543" width="16.7109375" style="47" customWidth="1"/>
    <col min="544" max="544" width="13.140625" style="47" bestFit="1" customWidth="1"/>
    <col min="545" max="548" width="13.140625" style="47" customWidth="1"/>
    <col min="549" max="549" width="24.28515625" style="47" customWidth="1"/>
    <col min="550" max="550" width="25" style="47" customWidth="1"/>
    <col min="551" max="767" width="12.7109375" style="47"/>
    <col min="768" max="768" width="26.140625" style="47" customWidth="1"/>
    <col min="769" max="769" width="14.140625" style="47" customWidth="1"/>
    <col min="770" max="770" width="18.5703125" style="47" customWidth="1"/>
    <col min="771" max="771" width="16.7109375" style="47" customWidth="1"/>
    <col min="772" max="772" width="20.7109375" style="47" customWidth="1"/>
    <col min="773" max="773" width="13.140625" style="47" customWidth="1"/>
    <col min="774" max="774" width="17.5703125" style="47" customWidth="1"/>
    <col min="775" max="775" width="12.85546875" style="47" customWidth="1"/>
    <col min="776" max="776" width="16.7109375" style="47" customWidth="1"/>
    <col min="777" max="777" width="15" style="47" customWidth="1"/>
    <col min="778" max="778" width="29.7109375" style="47" customWidth="1"/>
    <col min="779" max="781" width="19.28515625" style="47" customWidth="1"/>
    <col min="782" max="783" width="13.42578125" style="47" bestFit="1" customWidth="1"/>
    <col min="784" max="784" width="10.140625" style="47" bestFit="1" customWidth="1"/>
    <col min="785" max="785" width="27.42578125" style="47" bestFit="1" customWidth="1"/>
    <col min="786" max="786" width="16.5703125" style="47" bestFit="1" customWidth="1"/>
    <col min="787" max="787" width="18.140625" style="47" bestFit="1" customWidth="1"/>
    <col min="788" max="788" width="27.28515625" style="47" bestFit="1" customWidth="1"/>
    <col min="789" max="789" width="21" style="47" bestFit="1" customWidth="1"/>
    <col min="790" max="790" width="36.42578125" style="47" bestFit="1" customWidth="1"/>
    <col min="791" max="791" width="24" style="47" bestFit="1" customWidth="1"/>
    <col min="792" max="792" width="20.5703125" style="47" bestFit="1" customWidth="1"/>
    <col min="793" max="793" width="25.7109375" style="47" bestFit="1" customWidth="1"/>
    <col min="794" max="794" width="24.5703125" style="47" bestFit="1" customWidth="1"/>
    <col min="795" max="795" width="25.5703125" style="47" bestFit="1" customWidth="1"/>
    <col min="796" max="796" width="27.5703125" style="47" bestFit="1" customWidth="1"/>
    <col min="797" max="797" width="26.28515625" style="47" bestFit="1" customWidth="1"/>
    <col min="798" max="798" width="17.28515625" style="47" customWidth="1"/>
    <col min="799" max="799" width="16.7109375" style="47" customWidth="1"/>
    <col min="800" max="800" width="13.140625" style="47" bestFit="1" customWidth="1"/>
    <col min="801" max="804" width="13.140625" style="47" customWidth="1"/>
    <col min="805" max="805" width="24.28515625" style="47" customWidth="1"/>
    <col min="806" max="806" width="25" style="47" customWidth="1"/>
    <col min="807" max="1023" width="12.7109375" style="47"/>
    <col min="1024" max="1024" width="26.140625" style="47" customWidth="1"/>
    <col min="1025" max="1025" width="14.140625" style="47" customWidth="1"/>
    <col min="1026" max="1026" width="18.5703125" style="47" customWidth="1"/>
    <col min="1027" max="1027" width="16.7109375" style="47" customWidth="1"/>
    <col min="1028" max="1028" width="20.7109375" style="47" customWidth="1"/>
    <col min="1029" max="1029" width="13.140625" style="47" customWidth="1"/>
    <col min="1030" max="1030" width="17.5703125" style="47" customWidth="1"/>
    <col min="1031" max="1031" width="12.85546875" style="47" customWidth="1"/>
    <col min="1032" max="1032" width="16.7109375" style="47" customWidth="1"/>
    <col min="1033" max="1033" width="15" style="47" customWidth="1"/>
    <col min="1034" max="1034" width="29.7109375" style="47" customWidth="1"/>
    <col min="1035" max="1037" width="19.28515625" style="47" customWidth="1"/>
    <col min="1038" max="1039" width="13.42578125" style="47" bestFit="1" customWidth="1"/>
    <col min="1040" max="1040" width="10.140625" style="47" bestFit="1" customWidth="1"/>
    <col min="1041" max="1041" width="27.42578125" style="47" bestFit="1" customWidth="1"/>
    <col min="1042" max="1042" width="16.5703125" style="47" bestFit="1" customWidth="1"/>
    <col min="1043" max="1043" width="18.140625" style="47" bestFit="1" customWidth="1"/>
    <col min="1044" max="1044" width="27.28515625" style="47" bestFit="1" customWidth="1"/>
    <col min="1045" max="1045" width="21" style="47" bestFit="1" customWidth="1"/>
    <col min="1046" max="1046" width="36.42578125" style="47" bestFit="1" customWidth="1"/>
    <col min="1047" max="1047" width="24" style="47" bestFit="1" customWidth="1"/>
    <col min="1048" max="1048" width="20.5703125" style="47" bestFit="1" customWidth="1"/>
    <col min="1049" max="1049" width="25.7109375" style="47" bestFit="1" customWidth="1"/>
    <col min="1050" max="1050" width="24.5703125" style="47" bestFit="1" customWidth="1"/>
    <col min="1051" max="1051" width="25.5703125" style="47" bestFit="1" customWidth="1"/>
    <col min="1052" max="1052" width="27.5703125" style="47" bestFit="1" customWidth="1"/>
    <col min="1053" max="1053" width="26.28515625" style="47" bestFit="1" customWidth="1"/>
    <col min="1054" max="1054" width="17.28515625" style="47" customWidth="1"/>
    <col min="1055" max="1055" width="16.7109375" style="47" customWidth="1"/>
    <col min="1056" max="1056" width="13.140625" style="47" bestFit="1" customWidth="1"/>
    <col min="1057" max="1060" width="13.140625" style="47" customWidth="1"/>
    <col min="1061" max="1061" width="24.28515625" style="47" customWidth="1"/>
    <col min="1062" max="1062" width="25" style="47" customWidth="1"/>
    <col min="1063" max="1279" width="12.7109375" style="47"/>
    <col min="1280" max="1280" width="26.140625" style="47" customWidth="1"/>
    <col min="1281" max="1281" width="14.140625" style="47" customWidth="1"/>
    <col min="1282" max="1282" width="18.5703125" style="47" customWidth="1"/>
    <col min="1283" max="1283" width="16.7109375" style="47" customWidth="1"/>
    <col min="1284" max="1284" width="20.7109375" style="47" customWidth="1"/>
    <col min="1285" max="1285" width="13.140625" style="47" customWidth="1"/>
    <col min="1286" max="1286" width="17.5703125" style="47" customWidth="1"/>
    <col min="1287" max="1287" width="12.85546875" style="47" customWidth="1"/>
    <col min="1288" max="1288" width="16.7109375" style="47" customWidth="1"/>
    <col min="1289" max="1289" width="15" style="47" customWidth="1"/>
    <col min="1290" max="1290" width="29.7109375" style="47" customWidth="1"/>
    <col min="1291" max="1293" width="19.28515625" style="47" customWidth="1"/>
    <col min="1294" max="1295" width="13.42578125" style="47" bestFit="1" customWidth="1"/>
    <col min="1296" max="1296" width="10.140625" style="47" bestFit="1" customWidth="1"/>
    <col min="1297" max="1297" width="27.42578125" style="47" bestFit="1" customWidth="1"/>
    <col min="1298" max="1298" width="16.5703125" style="47" bestFit="1" customWidth="1"/>
    <col min="1299" max="1299" width="18.140625" style="47" bestFit="1" customWidth="1"/>
    <col min="1300" max="1300" width="27.28515625" style="47" bestFit="1" customWidth="1"/>
    <col min="1301" max="1301" width="21" style="47" bestFit="1" customWidth="1"/>
    <col min="1302" max="1302" width="36.42578125" style="47" bestFit="1" customWidth="1"/>
    <col min="1303" max="1303" width="24" style="47" bestFit="1" customWidth="1"/>
    <col min="1304" max="1304" width="20.5703125" style="47" bestFit="1" customWidth="1"/>
    <col min="1305" max="1305" width="25.7109375" style="47" bestFit="1" customWidth="1"/>
    <col min="1306" max="1306" width="24.5703125" style="47" bestFit="1" customWidth="1"/>
    <col min="1307" max="1307" width="25.5703125" style="47" bestFit="1" customWidth="1"/>
    <col min="1308" max="1308" width="27.5703125" style="47" bestFit="1" customWidth="1"/>
    <col min="1309" max="1309" width="26.28515625" style="47" bestFit="1" customWidth="1"/>
    <col min="1310" max="1310" width="17.28515625" style="47" customWidth="1"/>
    <col min="1311" max="1311" width="16.7109375" style="47" customWidth="1"/>
    <col min="1312" max="1312" width="13.140625" style="47" bestFit="1" customWidth="1"/>
    <col min="1313" max="1316" width="13.140625" style="47" customWidth="1"/>
    <col min="1317" max="1317" width="24.28515625" style="47" customWidth="1"/>
    <col min="1318" max="1318" width="25" style="47" customWidth="1"/>
    <col min="1319" max="1535" width="12.7109375" style="47"/>
    <col min="1536" max="1536" width="26.140625" style="47" customWidth="1"/>
    <col min="1537" max="1537" width="14.140625" style="47" customWidth="1"/>
    <col min="1538" max="1538" width="18.5703125" style="47" customWidth="1"/>
    <col min="1539" max="1539" width="16.7109375" style="47" customWidth="1"/>
    <col min="1540" max="1540" width="20.7109375" style="47" customWidth="1"/>
    <col min="1541" max="1541" width="13.140625" style="47" customWidth="1"/>
    <col min="1542" max="1542" width="17.5703125" style="47" customWidth="1"/>
    <col min="1543" max="1543" width="12.85546875" style="47" customWidth="1"/>
    <col min="1544" max="1544" width="16.7109375" style="47" customWidth="1"/>
    <col min="1545" max="1545" width="15" style="47" customWidth="1"/>
    <col min="1546" max="1546" width="29.7109375" style="47" customWidth="1"/>
    <col min="1547" max="1549" width="19.28515625" style="47" customWidth="1"/>
    <col min="1550" max="1551" width="13.42578125" style="47" bestFit="1" customWidth="1"/>
    <col min="1552" max="1552" width="10.140625" style="47" bestFit="1" customWidth="1"/>
    <col min="1553" max="1553" width="27.42578125" style="47" bestFit="1" customWidth="1"/>
    <col min="1554" max="1554" width="16.5703125" style="47" bestFit="1" customWidth="1"/>
    <col min="1555" max="1555" width="18.140625" style="47" bestFit="1" customWidth="1"/>
    <col min="1556" max="1556" width="27.28515625" style="47" bestFit="1" customWidth="1"/>
    <col min="1557" max="1557" width="21" style="47" bestFit="1" customWidth="1"/>
    <col min="1558" max="1558" width="36.42578125" style="47" bestFit="1" customWidth="1"/>
    <col min="1559" max="1559" width="24" style="47" bestFit="1" customWidth="1"/>
    <col min="1560" max="1560" width="20.5703125" style="47" bestFit="1" customWidth="1"/>
    <col min="1561" max="1561" width="25.7109375" style="47" bestFit="1" customWidth="1"/>
    <col min="1562" max="1562" width="24.5703125" style="47" bestFit="1" customWidth="1"/>
    <col min="1563" max="1563" width="25.5703125" style="47" bestFit="1" customWidth="1"/>
    <col min="1564" max="1564" width="27.5703125" style="47" bestFit="1" customWidth="1"/>
    <col min="1565" max="1565" width="26.28515625" style="47" bestFit="1" customWidth="1"/>
    <col min="1566" max="1566" width="17.28515625" style="47" customWidth="1"/>
    <col min="1567" max="1567" width="16.7109375" style="47" customWidth="1"/>
    <col min="1568" max="1568" width="13.140625" style="47" bestFit="1" customWidth="1"/>
    <col min="1569" max="1572" width="13.140625" style="47" customWidth="1"/>
    <col min="1573" max="1573" width="24.28515625" style="47" customWidth="1"/>
    <col min="1574" max="1574" width="25" style="47" customWidth="1"/>
    <col min="1575" max="1791" width="12.7109375" style="47"/>
    <col min="1792" max="1792" width="26.140625" style="47" customWidth="1"/>
    <col min="1793" max="1793" width="14.140625" style="47" customWidth="1"/>
    <col min="1794" max="1794" width="18.5703125" style="47" customWidth="1"/>
    <col min="1795" max="1795" width="16.7109375" style="47" customWidth="1"/>
    <col min="1796" max="1796" width="20.7109375" style="47" customWidth="1"/>
    <col min="1797" max="1797" width="13.140625" style="47" customWidth="1"/>
    <col min="1798" max="1798" width="17.5703125" style="47" customWidth="1"/>
    <col min="1799" max="1799" width="12.85546875" style="47" customWidth="1"/>
    <col min="1800" max="1800" width="16.7109375" style="47" customWidth="1"/>
    <col min="1801" max="1801" width="15" style="47" customWidth="1"/>
    <col min="1802" max="1802" width="29.7109375" style="47" customWidth="1"/>
    <col min="1803" max="1805" width="19.28515625" style="47" customWidth="1"/>
    <col min="1806" max="1807" width="13.42578125" style="47" bestFit="1" customWidth="1"/>
    <col min="1808" max="1808" width="10.140625" style="47" bestFit="1" customWidth="1"/>
    <col min="1809" max="1809" width="27.42578125" style="47" bestFit="1" customWidth="1"/>
    <col min="1810" max="1810" width="16.5703125" style="47" bestFit="1" customWidth="1"/>
    <col min="1811" max="1811" width="18.140625" style="47" bestFit="1" customWidth="1"/>
    <col min="1812" max="1812" width="27.28515625" style="47" bestFit="1" customWidth="1"/>
    <col min="1813" max="1813" width="21" style="47" bestFit="1" customWidth="1"/>
    <col min="1814" max="1814" width="36.42578125" style="47" bestFit="1" customWidth="1"/>
    <col min="1815" max="1815" width="24" style="47" bestFit="1" customWidth="1"/>
    <col min="1816" max="1816" width="20.5703125" style="47" bestFit="1" customWidth="1"/>
    <col min="1817" max="1817" width="25.7109375" style="47" bestFit="1" customWidth="1"/>
    <col min="1818" max="1818" width="24.5703125" style="47" bestFit="1" customWidth="1"/>
    <col min="1819" max="1819" width="25.5703125" style="47" bestFit="1" customWidth="1"/>
    <col min="1820" max="1820" width="27.5703125" style="47" bestFit="1" customWidth="1"/>
    <col min="1821" max="1821" width="26.28515625" style="47" bestFit="1" customWidth="1"/>
    <col min="1822" max="1822" width="17.28515625" style="47" customWidth="1"/>
    <col min="1823" max="1823" width="16.7109375" style="47" customWidth="1"/>
    <col min="1824" max="1824" width="13.140625" style="47" bestFit="1" customWidth="1"/>
    <col min="1825" max="1828" width="13.140625" style="47" customWidth="1"/>
    <col min="1829" max="1829" width="24.28515625" style="47" customWidth="1"/>
    <col min="1830" max="1830" width="25" style="47" customWidth="1"/>
    <col min="1831" max="2047" width="12.7109375" style="47"/>
    <col min="2048" max="2048" width="26.140625" style="47" customWidth="1"/>
    <col min="2049" max="2049" width="14.140625" style="47" customWidth="1"/>
    <col min="2050" max="2050" width="18.5703125" style="47" customWidth="1"/>
    <col min="2051" max="2051" width="16.7109375" style="47" customWidth="1"/>
    <col min="2052" max="2052" width="20.7109375" style="47" customWidth="1"/>
    <col min="2053" max="2053" width="13.140625" style="47" customWidth="1"/>
    <col min="2054" max="2054" width="17.5703125" style="47" customWidth="1"/>
    <col min="2055" max="2055" width="12.85546875" style="47" customWidth="1"/>
    <col min="2056" max="2056" width="16.7109375" style="47" customWidth="1"/>
    <col min="2057" max="2057" width="15" style="47" customWidth="1"/>
    <col min="2058" max="2058" width="29.7109375" style="47" customWidth="1"/>
    <col min="2059" max="2061" width="19.28515625" style="47" customWidth="1"/>
    <col min="2062" max="2063" width="13.42578125" style="47" bestFit="1" customWidth="1"/>
    <col min="2064" max="2064" width="10.140625" style="47" bestFit="1" customWidth="1"/>
    <col min="2065" max="2065" width="27.42578125" style="47" bestFit="1" customWidth="1"/>
    <col min="2066" max="2066" width="16.5703125" style="47" bestFit="1" customWidth="1"/>
    <col min="2067" max="2067" width="18.140625" style="47" bestFit="1" customWidth="1"/>
    <col min="2068" max="2068" width="27.28515625" style="47" bestFit="1" customWidth="1"/>
    <col min="2069" max="2069" width="21" style="47" bestFit="1" customWidth="1"/>
    <col min="2070" max="2070" width="36.42578125" style="47" bestFit="1" customWidth="1"/>
    <col min="2071" max="2071" width="24" style="47" bestFit="1" customWidth="1"/>
    <col min="2072" max="2072" width="20.5703125" style="47" bestFit="1" customWidth="1"/>
    <col min="2073" max="2073" width="25.7109375" style="47" bestFit="1" customWidth="1"/>
    <col min="2074" max="2074" width="24.5703125" style="47" bestFit="1" customWidth="1"/>
    <col min="2075" max="2075" width="25.5703125" style="47" bestFit="1" customWidth="1"/>
    <col min="2076" max="2076" width="27.5703125" style="47" bestFit="1" customWidth="1"/>
    <col min="2077" max="2077" width="26.28515625" style="47" bestFit="1" customWidth="1"/>
    <col min="2078" max="2078" width="17.28515625" style="47" customWidth="1"/>
    <col min="2079" max="2079" width="16.7109375" style="47" customWidth="1"/>
    <col min="2080" max="2080" width="13.140625" style="47" bestFit="1" customWidth="1"/>
    <col min="2081" max="2084" width="13.140625" style="47" customWidth="1"/>
    <col min="2085" max="2085" width="24.28515625" style="47" customWidth="1"/>
    <col min="2086" max="2086" width="25" style="47" customWidth="1"/>
    <col min="2087" max="2303" width="12.7109375" style="47"/>
    <col min="2304" max="2304" width="26.140625" style="47" customWidth="1"/>
    <col min="2305" max="2305" width="14.140625" style="47" customWidth="1"/>
    <col min="2306" max="2306" width="18.5703125" style="47" customWidth="1"/>
    <col min="2307" max="2307" width="16.7109375" style="47" customWidth="1"/>
    <col min="2308" max="2308" width="20.7109375" style="47" customWidth="1"/>
    <col min="2309" max="2309" width="13.140625" style="47" customWidth="1"/>
    <col min="2310" max="2310" width="17.5703125" style="47" customWidth="1"/>
    <col min="2311" max="2311" width="12.85546875" style="47" customWidth="1"/>
    <col min="2312" max="2312" width="16.7109375" style="47" customWidth="1"/>
    <col min="2313" max="2313" width="15" style="47" customWidth="1"/>
    <col min="2314" max="2314" width="29.7109375" style="47" customWidth="1"/>
    <col min="2315" max="2317" width="19.28515625" style="47" customWidth="1"/>
    <col min="2318" max="2319" width="13.42578125" style="47" bestFit="1" customWidth="1"/>
    <col min="2320" max="2320" width="10.140625" style="47" bestFit="1" customWidth="1"/>
    <col min="2321" max="2321" width="27.42578125" style="47" bestFit="1" customWidth="1"/>
    <col min="2322" max="2322" width="16.5703125" style="47" bestFit="1" customWidth="1"/>
    <col min="2323" max="2323" width="18.140625" style="47" bestFit="1" customWidth="1"/>
    <col min="2324" max="2324" width="27.28515625" style="47" bestFit="1" customWidth="1"/>
    <col min="2325" max="2325" width="21" style="47" bestFit="1" customWidth="1"/>
    <col min="2326" max="2326" width="36.42578125" style="47" bestFit="1" customWidth="1"/>
    <col min="2327" max="2327" width="24" style="47" bestFit="1" customWidth="1"/>
    <col min="2328" max="2328" width="20.5703125" style="47" bestFit="1" customWidth="1"/>
    <col min="2329" max="2329" width="25.7109375" style="47" bestFit="1" customWidth="1"/>
    <col min="2330" max="2330" width="24.5703125" style="47" bestFit="1" customWidth="1"/>
    <col min="2331" max="2331" width="25.5703125" style="47" bestFit="1" customWidth="1"/>
    <col min="2332" max="2332" width="27.5703125" style="47" bestFit="1" customWidth="1"/>
    <col min="2333" max="2333" width="26.28515625" style="47" bestFit="1" customWidth="1"/>
    <col min="2334" max="2334" width="17.28515625" style="47" customWidth="1"/>
    <col min="2335" max="2335" width="16.7109375" style="47" customWidth="1"/>
    <col min="2336" max="2336" width="13.140625" style="47" bestFit="1" customWidth="1"/>
    <col min="2337" max="2340" width="13.140625" style="47" customWidth="1"/>
    <col min="2341" max="2341" width="24.28515625" style="47" customWidth="1"/>
    <col min="2342" max="2342" width="25" style="47" customWidth="1"/>
    <col min="2343" max="2559" width="12.7109375" style="47"/>
    <col min="2560" max="2560" width="26.140625" style="47" customWidth="1"/>
    <col min="2561" max="2561" width="14.140625" style="47" customWidth="1"/>
    <col min="2562" max="2562" width="18.5703125" style="47" customWidth="1"/>
    <col min="2563" max="2563" width="16.7109375" style="47" customWidth="1"/>
    <col min="2564" max="2564" width="20.7109375" style="47" customWidth="1"/>
    <col min="2565" max="2565" width="13.140625" style="47" customWidth="1"/>
    <col min="2566" max="2566" width="17.5703125" style="47" customWidth="1"/>
    <col min="2567" max="2567" width="12.85546875" style="47" customWidth="1"/>
    <col min="2568" max="2568" width="16.7109375" style="47" customWidth="1"/>
    <col min="2569" max="2569" width="15" style="47" customWidth="1"/>
    <col min="2570" max="2570" width="29.7109375" style="47" customWidth="1"/>
    <col min="2571" max="2573" width="19.28515625" style="47" customWidth="1"/>
    <col min="2574" max="2575" width="13.42578125" style="47" bestFit="1" customWidth="1"/>
    <col min="2576" max="2576" width="10.140625" style="47" bestFit="1" customWidth="1"/>
    <col min="2577" max="2577" width="27.42578125" style="47" bestFit="1" customWidth="1"/>
    <col min="2578" max="2578" width="16.5703125" style="47" bestFit="1" customWidth="1"/>
    <col min="2579" max="2579" width="18.140625" style="47" bestFit="1" customWidth="1"/>
    <col min="2580" max="2580" width="27.28515625" style="47" bestFit="1" customWidth="1"/>
    <col min="2581" max="2581" width="21" style="47" bestFit="1" customWidth="1"/>
    <col min="2582" max="2582" width="36.42578125" style="47" bestFit="1" customWidth="1"/>
    <col min="2583" max="2583" width="24" style="47" bestFit="1" customWidth="1"/>
    <col min="2584" max="2584" width="20.5703125" style="47" bestFit="1" customWidth="1"/>
    <col min="2585" max="2585" width="25.7109375" style="47" bestFit="1" customWidth="1"/>
    <col min="2586" max="2586" width="24.5703125" style="47" bestFit="1" customWidth="1"/>
    <col min="2587" max="2587" width="25.5703125" style="47" bestFit="1" customWidth="1"/>
    <col min="2588" max="2588" width="27.5703125" style="47" bestFit="1" customWidth="1"/>
    <col min="2589" max="2589" width="26.28515625" style="47" bestFit="1" customWidth="1"/>
    <col min="2590" max="2590" width="17.28515625" style="47" customWidth="1"/>
    <col min="2591" max="2591" width="16.7109375" style="47" customWidth="1"/>
    <col min="2592" max="2592" width="13.140625" style="47" bestFit="1" customWidth="1"/>
    <col min="2593" max="2596" width="13.140625" style="47" customWidth="1"/>
    <col min="2597" max="2597" width="24.28515625" style="47" customWidth="1"/>
    <col min="2598" max="2598" width="25" style="47" customWidth="1"/>
    <col min="2599" max="2815" width="12.7109375" style="47"/>
    <col min="2816" max="2816" width="26.140625" style="47" customWidth="1"/>
    <col min="2817" max="2817" width="14.140625" style="47" customWidth="1"/>
    <col min="2818" max="2818" width="18.5703125" style="47" customWidth="1"/>
    <col min="2819" max="2819" width="16.7109375" style="47" customWidth="1"/>
    <col min="2820" max="2820" width="20.7109375" style="47" customWidth="1"/>
    <col min="2821" max="2821" width="13.140625" style="47" customWidth="1"/>
    <col min="2822" max="2822" width="17.5703125" style="47" customWidth="1"/>
    <col min="2823" max="2823" width="12.85546875" style="47" customWidth="1"/>
    <col min="2824" max="2824" width="16.7109375" style="47" customWidth="1"/>
    <col min="2825" max="2825" width="15" style="47" customWidth="1"/>
    <col min="2826" max="2826" width="29.7109375" style="47" customWidth="1"/>
    <col min="2827" max="2829" width="19.28515625" style="47" customWidth="1"/>
    <col min="2830" max="2831" width="13.42578125" style="47" bestFit="1" customWidth="1"/>
    <col min="2832" max="2832" width="10.140625" style="47" bestFit="1" customWidth="1"/>
    <col min="2833" max="2833" width="27.42578125" style="47" bestFit="1" customWidth="1"/>
    <col min="2834" max="2834" width="16.5703125" style="47" bestFit="1" customWidth="1"/>
    <col min="2835" max="2835" width="18.140625" style="47" bestFit="1" customWidth="1"/>
    <col min="2836" max="2836" width="27.28515625" style="47" bestFit="1" customWidth="1"/>
    <col min="2837" max="2837" width="21" style="47" bestFit="1" customWidth="1"/>
    <col min="2838" max="2838" width="36.42578125" style="47" bestFit="1" customWidth="1"/>
    <col min="2839" max="2839" width="24" style="47" bestFit="1" customWidth="1"/>
    <col min="2840" max="2840" width="20.5703125" style="47" bestFit="1" customWidth="1"/>
    <col min="2841" max="2841" width="25.7109375" style="47" bestFit="1" customWidth="1"/>
    <col min="2842" max="2842" width="24.5703125" style="47" bestFit="1" customWidth="1"/>
    <col min="2843" max="2843" width="25.5703125" style="47" bestFit="1" customWidth="1"/>
    <col min="2844" max="2844" width="27.5703125" style="47" bestFit="1" customWidth="1"/>
    <col min="2845" max="2845" width="26.28515625" style="47" bestFit="1" customWidth="1"/>
    <col min="2846" max="2846" width="17.28515625" style="47" customWidth="1"/>
    <col min="2847" max="2847" width="16.7109375" style="47" customWidth="1"/>
    <col min="2848" max="2848" width="13.140625" style="47" bestFit="1" customWidth="1"/>
    <col min="2849" max="2852" width="13.140625" style="47" customWidth="1"/>
    <col min="2853" max="2853" width="24.28515625" style="47" customWidth="1"/>
    <col min="2854" max="2854" width="25" style="47" customWidth="1"/>
    <col min="2855" max="3071" width="12.7109375" style="47"/>
    <col min="3072" max="3072" width="26.140625" style="47" customWidth="1"/>
    <col min="3073" max="3073" width="14.140625" style="47" customWidth="1"/>
    <col min="3074" max="3074" width="18.5703125" style="47" customWidth="1"/>
    <col min="3075" max="3075" width="16.7109375" style="47" customWidth="1"/>
    <col min="3076" max="3076" width="20.7109375" style="47" customWidth="1"/>
    <col min="3077" max="3077" width="13.140625" style="47" customWidth="1"/>
    <col min="3078" max="3078" width="17.5703125" style="47" customWidth="1"/>
    <col min="3079" max="3079" width="12.85546875" style="47" customWidth="1"/>
    <col min="3080" max="3080" width="16.7109375" style="47" customWidth="1"/>
    <col min="3081" max="3081" width="15" style="47" customWidth="1"/>
    <col min="3082" max="3082" width="29.7109375" style="47" customWidth="1"/>
    <col min="3083" max="3085" width="19.28515625" style="47" customWidth="1"/>
    <col min="3086" max="3087" width="13.42578125" style="47" bestFit="1" customWidth="1"/>
    <col min="3088" max="3088" width="10.140625" style="47" bestFit="1" customWidth="1"/>
    <col min="3089" max="3089" width="27.42578125" style="47" bestFit="1" customWidth="1"/>
    <col min="3090" max="3090" width="16.5703125" style="47" bestFit="1" customWidth="1"/>
    <col min="3091" max="3091" width="18.140625" style="47" bestFit="1" customWidth="1"/>
    <col min="3092" max="3092" width="27.28515625" style="47" bestFit="1" customWidth="1"/>
    <col min="3093" max="3093" width="21" style="47" bestFit="1" customWidth="1"/>
    <col min="3094" max="3094" width="36.42578125" style="47" bestFit="1" customWidth="1"/>
    <col min="3095" max="3095" width="24" style="47" bestFit="1" customWidth="1"/>
    <col min="3096" max="3096" width="20.5703125" style="47" bestFit="1" customWidth="1"/>
    <col min="3097" max="3097" width="25.7109375" style="47" bestFit="1" customWidth="1"/>
    <col min="3098" max="3098" width="24.5703125" style="47" bestFit="1" customWidth="1"/>
    <col min="3099" max="3099" width="25.5703125" style="47" bestFit="1" customWidth="1"/>
    <col min="3100" max="3100" width="27.5703125" style="47" bestFit="1" customWidth="1"/>
    <col min="3101" max="3101" width="26.28515625" style="47" bestFit="1" customWidth="1"/>
    <col min="3102" max="3102" width="17.28515625" style="47" customWidth="1"/>
    <col min="3103" max="3103" width="16.7109375" style="47" customWidth="1"/>
    <col min="3104" max="3104" width="13.140625" style="47" bestFit="1" customWidth="1"/>
    <col min="3105" max="3108" width="13.140625" style="47" customWidth="1"/>
    <col min="3109" max="3109" width="24.28515625" style="47" customWidth="1"/>
    <col min="3110" max="3110" width="25" style="47" customWidth="1"/>
    <col min="3111" max="3327" width="12.7109375" style="47"/>
    <col min="3328" max="3328" width="26.140625" style="47" customWidth="1"/>
    <col min="3329" max="3329" width="14.140625" style="47" customWidth="1"/>
    <col min="3330" max="3330" width="18.5703125" style="47" customWidth="1"/>
    <col min="3331" max="3331" width="16.7109375" style="47" customWidth="1"/>
    <col min="3332" max="3332" width="20.7109375" style="47" customWidth="1"/>
    <col min="3333" max="3333" width="13.140625" style="47" customWidth="1"/>
    <col min="3334" max="3334" width="17.5703125" style="47" customWidth="1"/>
    <col min="3335" max="3335" width="12.85546875" style="47" customWidth="1"/>
    <col min="3336" max="3336" width="16.7109375" style="47" customWidth="1"/>
    <col min="3337" max="3337" width="15" style="47" customWidth="1"/>
    <col min="3338" max="3338" width="29.7109375" style="47" customWidth="1"/>
    <col min="3339" max="3341" width="19.28515625" style="47" customWidth="1"/>
    <col min="3342" max="3343" width="13.42578125" style="47" bestFit="1" customWidth="1"/>
    <col min="3344" max="3344" width="10.140625" style="47" bestFit="1" customWidth="1"/>
    <col min="3345" max="3345" width="27.42578125" style="47" bestFit="1" customWidth="1"/>
    <col min="3346" max="3346" width="16.5703125" style="47" bestFit="1" customWidth="1"/>
    <col min="3347" max="3347" width="18.140625" style="47" bestFit="1" customWidth="1"/>
    <col min="3348" max="3348" width="27.28515625" style="47" bestFit="1" customWidth="1"/>
    <col min="3349" max="3349" width="21" style="47" bestFit="1" customWidth="1"/>
    <col min="3350" max="3350" width="36.42578125" style="47" bestFit="1" customWidth="1"/>
    <col min="3351" max="3351" width="24" style="47" bestFit="1" customWidth="1"/>
    <col min="3352" max="3352" width="20.5703125" style="47" bestFit="1" customWidth="1"/>
    <col min="3353" max="3353" width="25.7109375" style="47" bestFit="1" customWidth="1"/>
    <col min="3354" max="3354" width="24.5703125" style="47" bestFit="1" customWidth="1"/>
    <col min="3355" max="3355" width="25.5703125" style="47" bestFit="1" customWidth="1"/>
    <col min="3356" max="3356" width="27.5703125" style="47" bestFit="1" customWidth="1"/>
    <col min="3357" max="3357" width="26.28515625" style="47" bestFit="1" customWidth="1"/>
    <col min="3358" max="3358" width="17.28515625" style="47" customWidth="1"/>
    <col min="3359" max="3359" width="16.7109375" style="47" customWidth="1"/>
    <col min="3360" max="3360" width="13.140625" style="47" bestFit="1" customWidth="1"/>
    <col min="3361" max="3364" width="13.140625" style="47" customWidth="1"/>
    <col min="3365" max="3365" width="24.28515625" style="47" customWidth="1"/>
    <col min="3366" max="3366" width="25" style="47" customWidth="1"/>
    <col min="3367" max="3583" width="12.7109375" style="47"/>
    <col min="3584" max="3584" width="26.140625" style="47" customWidth="1"/>
    <col min="3585" max="3585" width="14.140625" style="47" customWidth="1"/>
    <col min="3586" max="3586" width="18.5703125" style="47" customWidth="1"/>
    <col min="3587" max="3587" width="16.7109375" style="47" customWidth="1"/>
    <col min="3588" max="3588" width="20.7109375" style="47" customWidth="1"/>
    <col min="3589" max="3589" width="13.140625" style="47" customWidth="1"/>
    <col min="3590" max="3590" width="17.5703125" style="47" customWidth="1"/>
    <col min="3591" max="3591" width="12.85546875" style="47" customWidth="1"/>
    <col min="3592" max="3592" width="16.7109375" style="47" customWidth="1"/>
    <col min="3593" max="3593" width="15" style="47" customWidth="1"/>
    <col min="3594" max="3594" width="29.7109375" style="47" customWidth="1"/>
    <col min="3595" max="3597" width="19.28515625" style="47" customWidth="1"/>
    <col min="3598" max="3599" width="13.42578125" style="47" bestFit="1" customWidth="1"/>
    <col min="3600" max="3600" width="10.140625" style="47" bestFit="1" customWidth="1"/>
    <col min="3601" max="3601" width="27.42578125" style="47" bestFit="1" customWidth="1"/>
    <col min="3602" max="3602" width="16.5703125" style="47" bestFit="1" customWidth="1"/>
    <col min="3603" max="3603" width="18.140625" style="47" bestFit="1" customWidth="1"/>
    <col min="3604" max="3604" width="27.28515625" style="47" bestFit="1" customWidth="1"/>
    <col min="3605" max="3605" width="21" style="47" bestFit="1" customWidth="1"/>
    <col min="3606" max="3606" width="36.42578125" style="47" bestFit="1" customWidth="1"/>
    <col min="3607" max="3607" width="24" style="47" bestFit="1" customWidth="1"/>
    <col min="3608" max="3608" width="20.5703125" style="47" bestFit="1" customWidth="1"/>
    <col min="3609" max="3609" width="25.7109375" style="47" bestFit="1" customWidth="1"/>
    <col min="3610" max="3610" width="24.5703125" style="47" bestFit="1" customWidth="1"/>
    <col min="3611" max="3611" width="25.5703125" style="47" bestFit="1" customWidth="1"/>
    <col min="3612" max="3612" width="27.5703125" style="47" bestFit="1" customWidth="1"/>
    <col min="3613" max="3613" width="26.28515625" style="47" bestFit="1" customWidth="1"/>
    <col min="3614" max="3614" width="17.28515625" style="47" customWidth="1"/>
    <col min="3615" max="3615" width="16.7109375" style="47" customWidth="1"/>
    <col min="3616" max="3616" width="13.140625" style="47" bestFit="1" customWidth="1"/>
    <col min="3617" max="3620" width="13.140625" style="47" customWidth="1"/>
    <col min="3621" max="3621" width="24.28515625" style="47" customWidth="1"/>
    <col min="3622" max="3622" width="25" style="47" customWidth="1"/>
    <col min="3623" max="3839" width="12.7109375" style="47"/>
    <col min="3840" max="3840" width="26.140625" style="47" customWidth="1"/>
    <col min="3841" max="3841" width="14.140625" style="47" customWidth="1"/>
    <col min="3842" max="3842" width="18.5703125" style="47" customWidth="1"/>
    <col min="3843" max="3843" width="16.7109375" style="47" customWidth="1"/>
    <col min="3844" max="3844" width="20.7109375" style="47" customWidth="1"/>
    <col min="3845" max="3845" width="13.140625" style="47" customWidth="1"/>
    <col min="3846" max="3846" width="17.5703125" style="47" customWidth="1"/>
    <col min="3847" max="3847" width="12.85546875" style="47" customWidth="1"/>
    <col min="3848" max="3848" width="16.7109375" style="47" customWidth="1"/>
    <col min="3849" max="3849" width="15" style="47" customWidth="1"/>
    <col min="3850" max="3850" width="29.7109375" style="47" customWidth="1"/>
    <col min="3851" max="3853" width="19.28515625" style="47" customWidth="1"/>
    <col min="3854" max="3855" width="13.42578125" style="47" bestFit="1" customWidth="1"/>
    <col min="3856" max="3856" width="10.140625" style="47" bestFit="1" customWidth="1"/>
    <col min="3857" max="3857" width="27.42578125" style="47" bestFit="1" customWidth="1"/>
    <col min="3858" max="3858" width="16.5703125" style="47" bestFit="1" customWidth="1"/>
    <col min="3859" max="3859" width="18.140625" style="47" bestFit="1" customWidth="1"/>
    <col min="3860" max="3860" width="27.28515625" style="47" bestFit="1" customWidth="1"/>
    <col min="3861" max="3861" width="21" style="47" bestFit="1" customWidth="1"/>
    <col min="3862" max="3862" width="36.42578125" style="47" bestFit="1" customWidth="1"/>
    <col min="3863" max="3863" width="24" style="47" bestFit="1" customWidth="1"/>
    <col min="3864" max="3864" width="20.5703125" style="47" bestFit="1" customWidth="1"/>
    <col min="3865" max="3865" width="25.7109375" style="47" bestFit="1" customWidth="1"/>
    <col min="3866" max="3866" width="24.5703125" style="47" bestFit="1" customWidth="1"/>
    <col min="3867" max="3867" width="25.5703125" style="47" bestFit="1" customWidth="1"/>
    <col min="3868" max="3868" width="27.5703125" style="47" bestFit="1" customWidth="1"/>
    <col min="3869" max="3869" width="26.28515625" style="47" bestFit="1" customWidth="1"/>
    <col min="3870" max="3870" width="17.28515625" style="47" customWidth="1"/>
    <col min="3871" max="3871" width="16.7109375" style="47" customWidth="1"/>
    <col min="3872" max="3872" width="13.140625" style="47" bestFit="1" customWidth="1"/>
    <col min="3873" max="3876" width="13.140625" style="47" customWidth="1"/>
    <col min="3877" max="3877" width="24.28515625" style="47" customWidth="1"/>
    <col min="3878" max="3878" width="25" style="47" customWidth="1"/>
    <col min="3879" max="4095" width="12.7109375" style="47"/>
    <col min="4096" max="4096" width="26.140625" style="47" customWidth="1"/>
    <col min="4097" max="4097" width="14.140625" style="47" customWidth="1"/>
    <col min="4098" max="4098" width="18.5703125" style="47" customWidth="1"/>
    <col min="4099" max="4099" width="16.7109375" style="47" customWidth="1"/>
    <col min="4100" max="4100" width="20.7109375" style="47" customWidth="1"/>
    <col min="4101" max="4101" width="13.140625" style="47" customWidth="1"/>
    <col min="4102" max="4102" width="17.5703125" style="47" customWidth="1"/>
    <col min="4103" max="4103" width="12.85546875" style="47" customWidth="1"/>
    <col min="4104" max="4104" width="16.7109375" style="47" customWidth="1"/>
    <col min="4105" max="4105" width="15" style="47" customWidth="1"/>
    <col min="4106" max="4106" width="29.7109375" style="47" customWidth="1"/>
    <col min="4107" max="4109" width="19.28515625" style="47" customWidth="1"/>
    <col min="4110" max="4111" width="13.42578125" style="47" bestFit="1" customWidth="1"/>
    <col min="4112" max="4112" width="10.140625" style="47" bestFit="1" customWidth="1"/>
    <col min="4113" max="4113" width="27.42578125" style="47" bestFit="1" customWidth="1"/>
    <col min="4114" max="4114" width="16.5703125" style="47" bestFit="1" customWidth="1"/>
    <col min="4115" max="4115" width="18.140625" style="47" bestFit="1" customWidth="1"/>
    <col min="4116" max="4116" width="27.28515625" style="47" bestFit="1" customWidth="1"/>
    <col min="4117" max="4117" width="21" style="47" bestFit="1" customWidth="1"/>
    <col min="4118" max="4118" width="36.42578125" style="47" bestFit="1" customWidth="1"/>
    <col min="4119" max="4119" width="24" style="47" bestFit="1" customWidth="1"/>
    <col min="4120" max="4120" width="20.5703125" style="47" bestFit="1" customWidth="1"/>
    <col min="4121" max="4121" width="25.7109375" style="47" bestFit="1" customWidth="1"/>
    <col min="4122" max="4122" width="24.5703125" style="47" bestFit="1" customWidth="1"/>
    <col min="4123" max="4123" width="25.5703125" style="47" bestFit="1" customWidth="1"/>
    <col min="4124" max="4124" width="27.5703125" style="47" bestFit="1" customWidth="1"/>
    <col min="4125" max="4125" width="26.28515625" style="47" bestFit="1" customWidth="1"/>
    <col min="4126" max="4126" width="17.28515625" style="47" customWidth="1"/>
    <col min="4127" max="4127" width="16.7109375" style="47" customWidth="1"/>
    <col min="4128" max="4128" width="13.140625" style="47" bestFit="1" customWidth="1"/>
    <col min="4129" max="4132" width="13.140625" style="47" customWidth="1"/>
    <col min="4133" max="4133" width="24.28515625" style="47" customWidth="1"/>
    <col min="4134" max="4134" width="25" style="47" customWidth="1"/>
    <col min="4135" max="4351" width="12.7109375" style="47"/>
    <col min="4352" max="4352" width="26.140625" style="47" customWidth="1"/>
    <col min="4353" max="4353" width="14.140625" style="47" customWidth="1"/>
    <col min="4354" max="4354" width="18.5703125" style="47" customWidth="1"/>
    <col min="4355" max="4355" width="16.7109375" style="47" customWidth="1"/>
    <col min="4356" max="4356" width="20.7109375" style="47" customWidth="1"/>
    <col min="4357" max="4357" width="13.140625" style="47" customWidth="1"/>
    <col min="4358" max="4358" width="17.5703125" style="47" customWidth="1"/>
    <col min="4359" max="4359" width="12.85546875" style="47" customWidth="1"/>
    <col min="4360" max="4360" width="16.7109375" style="47" customWidth="1"/>
    <col min="4361" max="4361" width="15" style="47" customWidth="1"/>
    <col min="4362" max="4362" width="29.7109375" style="47" customWidth="1"/>
    <col min="4363" max="4365" width="19.28515625" style="47" customWidth="1"/>
    <col min="4366" max="4367" width="13.42578125" style="47" bestFit="1" customWidth="1"/>
    <col min="4368" max="4368" width="10.140625" style="47" bestFit="1" customWidth="1"/>
    <col min="4369" max="4369" width="27.42578125" style="47" bestFit="1" customWidth="1"/>
    <col min="4370" max="4370" width="16.5703125" style="47" bestFit="1" customWidth="1"/>
    <col min="4371" max="4371" width="18.140625" style="47" bestFit="1" customWidth="1"/>
    <col min="4372" max="4372" width="27.28515625" style="47" bestFit="1" customWidth="1"/>
    <col min="4373" max="4373" width="21" style="47" bestFit="1" customWidth="1"/>
    <col min="4374" max="4374" width="36.42578125" style="47" bestFit="1" customWidth="1"/>
    <col min="4375" max="4375" width="24" style="47" bestFit="1" customWidth="1"/>
    <col min="4376" max="4376" width="20.5703125" style="47" bestFit="1" customWidth="1"/>
    <col min="4377" max="4377" width="25.7109375" style="47" bestFit="1" customWidth="1"/>
    <col min="4378" max="4378" width="24.5703125" style="47" bestFit="1" customWidth="1"/>
    <col min="4379" max="4379" width="25.5703125" style="47" bestFit="1" customWidth="1"/>
    <col min="4380" max="4380" width="27.5703125" style="47" bestFit="1" customWidth="1"/>
    <col min="4381" max="4381" width="26.28515625" style="47" bestFit="1" customWidth="1"/>
    <col min="4382" max="4382" width="17.28515625" style="47" customWidth="1"/>
    <col min="4383" max="4383" width="16.7109375" style="47" customWidth="1"/>
    <col min="4384" max="4384" width="13.140625" style="47" bestFit="1" customWidth="1"/>
    <col min="4385" max="4388" width="13.140625" style="47" customWidth="1"/>
    <col min="4389" max="4389" width="24.28515625" style="47" customWidth="1"/>
    <col min="4390" max="4390" width="25" style="47" customWidth="1"/>
    <col min="4391" max="4607" width="12.7109375" style="47"/>
    <col min="4608" max="4608" width="26.140625" style="47" customWidth="1"/>
    <col min="4609" max="4609" width="14.140625" style="47" customWidth="1"/>
    <col min="4610" max="4610" width="18.5703125" style="47" customWidth="1"/>
    <col min="4611" max="4611" width="16.7109375" style="47" customWidth="1"/>
    <col min="4612" max="4612" width="20.7109375" style="47" customWidth="1"/>
    <col min="4613" max="4613" width="13.140625" style="47" customWidth="1"/>
    <col min="4614" max="4614" width="17.5703125" style="47" customWidth="1"/>
    <col min="4615" max="4615" width="12.85546875" style="47" customWidth="1"/>
    <col min="4616" max="4616" width="16.7109375" style="47" customWidth="1"/>
    <col min="4617" max="4617" width="15" style="47" customWidth="1"/>
    <col min="4618" max="4618" width="29.7109375" style="47" customWidth="1"/>
    <col min="4619" max="4621" width="19.28515625" style="47" customWidth="1"/>
    <col min="4622" max="4623" width="13.42578125" style="47" bestFit="1" customWidth="1"/>
    <col min="4624" max="4624" width="10.140625" style="47" bestFit="1" customWidth="1"/>
    <col min="4625" max="4625" width="27.42578125" style="47" bestFit="1" customWidth="1"/>
    <col min="4626" max="4626" width="16.5703125" style="47" bestFit="1" customWidth="1"/>
    <col min="4627" max="4627" width="18.140625" style="47" bestFit="1" customWidth="1"/>
    <col min="4628" max="4628" width="27.28515625" style="47" bestFit="1" customWidth="1"/>
    <col min="4629" max="4629" width="21" style="47" bestFit="1" customWidth="1"/>
    <col min="4630" max="4630" width="36.42578125" style="47" bestFit="1" customWidth="1"/>
    <col min="4631" max="4631" width="24" style="47" bestFit="1" customWidth="1"/>
    <col min="4632" max="4632" width="20.5703125" style="47" bestFit="1" customWidth="1"/>
    <col min="4633" max="4633" width="25.7109375" style="47" bestFit="1" customWidth="1"/>
    <col min="4634" max="4634" width="24.5703125" style="47" bestFit="1" customWidth="1"/>
    <col min="4635" max="4635" width="25.5703125" style="47" bestFit="1" customWidth="1"/>
    <col min="4636" max="4636" width="27.5703125" style="47" bestFit="1" customWidth="1"/>
    <col min="4637" max="4637" width="26.28515625" style="47" bestFit="1" customWidth="1"/>
    <col min="4638" max="4638" width="17.28515625" style="47" customWidth="1"/>
    <col min="4639" max="4639" width="16.7109375" style="47" customWidth="1"/>
    <col min="4640" max="4640" width="13.140625" style="47" bestFit="1" customWidth="1"/>
    <col min="4641" max="4644" width="13.140625" style="47" customWidth="1"/>
    <col min="4645" max="4645" width="24.28515625" style="47" customWidth="1"/>
    <col min="4646" max="4646" width="25" style="47" customWidth="1"/>
    <col min="4647" max="4863" width="12.7109375" style="47"/>
    <col min="4864" max="4864" width="26.140625" style="47" customWidth="1"/>
    <col min="4865" max="4865" width="14.140625" style="47" customWidth="1"/>
    <col min="4866" max="4866" width="18.5703125" style="47" customWidth="1"/>
    <col min="4867" max="4867" width="16.7109375" style="47" customWidth="1"/>
    <col min="4868" max="4868" width="20.7109375" style="47" customWidth="1"/>
    <col min="4869" max="4869" width="13.140625" style="47" customWidth="1"/>
    <col min="4870" max="4870" width="17.5703125" style="47" customWidth="1"/>
    <col min="4871" max="4871" width="12.85546875" style="47" customWidth="1"/>
    <col min="4872" max="4872" width="16.7109375" style="47" customWidth="1"/>
    <col min="4873" max="4873" width="15" style="47" customWidth="1"/>
    <col min="4874" max="4874" width="29.7109375" style="47" customWidth="1"/>
    <col min="4875" max="4877" width="19.28515625" style="47" customWidth="1"/>
    <col min="4878" max="4879" width="13.42578125" style="47" bestFit="1" customWidth="1"/>
    <col min="4880" max="4880" width="10.140625" style="47" bestFit="1" customWidth="1"/>
    <col min="4881" max="4881" width="27.42578125" style="47" bestFit="1" customWidth="1"/>
    <col min="4882" max="4882" width="16.5703125" style="47" bestFit="1" customWidth="1"/>
    <col min="4883" max="4883" width="18.140625" style="47" bestFit="1" customWidth="1"/>
    <col min="4884" max="4884" width="27.28515625" style="47" bestFit="1" customWidth="1"/>
    <col min="4885" max="4885" width="21" style="47" bestFit="1" customWidth="1"/>
    <col min="4886" max="4886" width="36.42578125" style="47" bestFit="1" customWidth="1"/>
    <col min="4887" max="4887" width="24" style="47" bestFit="1" customWidth="1"/>
    <col min="4888" max="4888" width="20.5703125" style="47" bestFit="1" customWidth="1"/>
    <col min="4889" max="4889" width="25.7109375" style="47" bestFit="1" customWidth="1"/>
    <col min="4890" max="4890" width="24.5703125" style="47" bestFit="1" customWidth="1"/>
    <col min="4891" max="4891" width="25.5703125" style="47" bestFit="1" customWidth="1"/>
    <col min="4892" max="4892" width="27.5703125" style="47" bestFit="1" customWidth="1"/>
    <col min="4893" max="4893" width="26.28515625" style="47" bestFit="1" customWidth="1"/>
    <col min="4894" max="4894" width="17.28515625" style="47" customWidth="1"/>
    <col min="4895" max="4895" width="16.7109375" style="47" customWidth="1"/>
    <col min="4896" max="4896" width="13.140625" style="47" bestFit="1" customWidth="1"/>
    <col min="4897" max="4900" width="13.140625" style="47" customWidth="1"/>
    <col min="4901" max="4901" width="24.28515625" style="47" customWidth="1"/>
    <col min="4902" max="4902" width="25" style="47" customWidth="1"/>
    <col min="4903" max="5119" width="12.7109375" style="47"/>
    <col min="5120" max="5120" width="26.140625" style="47" customWidth="1"/>
    <col min="5121" max="5121" width="14.140625" style="47" customWidth="1"/>
    <col min="5122" max="5122" width="18.5703125" style="47" customWidth="1"/>
    <col min="5123" max="5123" width="16.7109375" style="47" customWidth="1"/>
    <col min="5124" max="5124" width="20.7109375" style="47" customWidth="1"/>
    <col min="5125" max="5125" width="13.140625" style="47" customWidth="1"/>
    <col min="5126" max="5126" width="17.5703125" style="47" customWidth="1"/>
    <col min="5127" max="5127" width="12.85546875" style="47" customWidth="1"/>
    <col min="5128" max="5128" width="16.7109375" style="47" customWidth="1"/>
    <col min="5129" max="5129" width="15" style="47" customWidth="1"/>
    <col min="5130" max="5130" width="29.7109375" style="47" customWidth="1"/>
    <col min="5131" max="5133" width="19.28515625" style="47" customWidth="1"/>
    <col min="5134" max="5135" width="13.42578125" style="47" bestFit="1" customWidth="1"/>
    <col min="5136" max="5136" width="10.140625" style="47" bestFit="1" customWidth="1"/>
    <col min="5137" max="5137" width="27.42578125" style="47" bestFit="1" customWidth="1"/>
    <col min="5138" max="5138" width="16.5703125" style="47" bestFit="1" customWidth="1"/>
    <col min="5139" max="5139" width="18.140625" style="47" bestFit="1" customWidth="1"/>
    <col min="5140" max="5140" width="27.28515625" style="47" bestFit="1" customWidth="1"/>
    <col min="5141" max="5141" width="21" style="47" bestFit="1" customWidth="1"/>
    <col min="5142" max="5142" width="36.42578125" style="47" bestFit="1" customWidth="1"/>
    <col min="5143" max="5143" width="24" style="47" bestFit="1" customWidth="1"/>
    <col min="5144" max="5144" width="20.5703125" style="47" bestFit="1" customWidth="1"/>
    <col min="5145" max="5145" width="25.7109375" style="47" bestFit="1" customWidth="1"/>
    <col min="5146" max="5146" width="24.5703125" style="47" bestFit="1" customWidth="1"/>
    <col min="5147" max="5147" width="25.5703125" style="47" bestFit="1" customWidth="1"/>
    <col min="5148" max="5148" width="27.5703125" style="47" bestFit="1" customWidth="1"/>
    <col min="5149" max="5149" width="26.28515625" style="47" bestFit="1" customWidth="1"/>
    <col min="5150" max="5150" width="17.28515625" style="47" customWidth="1"/>
    <col min="5151" max="5151" width="16.7109375" style="47" customWidth="1"/>
    <col min="5152" max="5152" width="13.140625" style="47" bestFit="1" customWidth="1"/>
    <col min="5153" max="5156" width="13.140625" style="47" customWidth="1"/>
    <col min="5157" max="5157" width="24.28515625" style="47" customWidth="1"/>
    <col min="5158" max="5158" width="25" style="47" customWidth="1"/>
    <col min="5159" max="5375" width="12.7109375" style="47"/>
    <col min="5376" max="5376" width="26.140625" style="47" customWidth="1"/>
    <col min="5377" max="5377" width="14.140625" style="47" customWidth="1"/>
    <col min="5378" max="5378" width="18.5703125" style="47" customWidth="1"/>
    <col min="5379" max="5379" width="16.7109375" style="47" customWidth="1"/>
    <col min="5380" max="5380" width="20.7109375" style="47" customWidth="1"/>
    <col min="5381" max="5381" width="13.140625" style="47" customWidth="1"/>
    <col min="5382" max="5382" width="17.5703125" style="47" customWidth="1"/>
    <col min="5383" max="5383" width="12.85546875" style="47" customWidth="1"/>
    <col min="5384" max="5384" width="16.7109375" style="47" customWidth="1"/>
    <col min="5385" max="5385" width="15" style="47" customWidth="1"/>
    <col min="5386" max="5386" width="29.7109375" style="47" customWidth="1"/>
    <col min="5387" max="5389" width="19.28515625" style="47" customWidth="1"/>
    <col min="5390" max="5391" width="13.42578125" style="47" bestFit="1" customWidth="1"/>
    <col min="5392" max="5392" width="10.140625" style="47" bestFit="1" customWidth="1"/>
    <col min="5393" max="5393" width="27.42578125" style="47" bestFit="1" customWidth="1"/>
    <col min="5394" max="5394" width="16.5703125" style="47" bestFit="1" customWidth="1"/>
    <col min="5395" max="5395" width="18.140625" style="47" bestFit="1" customWidth="1"/>
    <col min="5396" max="5396" width="27.28515625" style="47" bestFit="1" customWidth="1"/>
    <col min="5397" max="5397" width="21" style="47" bestFit="1" customWidth="1"/>
    <col min="5398" max="5398" width="36.42578125" style="47" bestFit="1" customWidth="1"/>
    <col min="5399" max="5399" width="24" style="47" bestFit="1" customWidth="1"/>
    <col min="5400" max="5400" width="20.5703125" style="47" bestFit="1" customWidth="1"/>
    <col min="5401" max="5401" width="25.7109375" style="47" bestFit="1" customWidth="1"/>
    <col min="5402" max="5402" width="24.5703125" style="47" bestFit="1" customWidth="1"/>
    <col min="5403" max="5403" width="25.5703125" style="47" bestFit="1" customWidth="1"/>
    <col min="5404" max="5404" width="27.5703125" style="47" bestFit="1" customWidth="1"/>
    <col min="5405" max="5405" width="26.28515625" style="47" bestFit="1" customWidth="1"/>
    <col min="5406" max="5406" width="17.28515625" style="47" customWidth="1"/>
    <col min="5407" max="5407" width="16.7109375" style="47" customWidth="1"/>
    <col min="5408" max="5408" width="13.140625" style="47" bestFit="1" customWidth="1"/>
    <col min="5409" max="5412" width="13.140625" style="47" customWidth="1"/>
    <col min="5413" max="5413" width="24.28515625" style="47" customWidth="1"/>
    <col min="5414" max="5414" width="25" style="47" customWidth="1"/>
    <col min="5415" max="5631" width="12.7109375" style="47"/>
    <col min="5632" max="5632" width="26.140625" style="47" customWidth="1"/>
    <col min="5633" max="5633" width="14.140625" style="47" customWidth="1"/>
    <col min="5634" max="5634" width="18.5703125" style="47" customWidth="1"/>
    <col min="5635" max="5635" width="16.7109375" style="47" customWidth="1"/>
    <col min="5636" max="5636" width="20.7109375" style="47" customWidth="1"/>
    <col min="5637" max="5637" width="13.140625" style="47" customWidth="1"/>
    <col min="5638" max="5638" width="17.5703125" style="47" customWidth="1"/>
    <col min="5639" max="5639" width="12.85546875" style="47" customWidth="1"/>
    <col min="5640" max="5640" width="16.7109375" style="47" customWidth="1"/>
    <col min="5641" max="5641" width="15" style="47" customWidth="1"/>
    <col min="5642" max="5642" width="29.7109375" style="47" customWidth="1"/>
    <col min="5643" max="5645" width="19.28515625" style="47" customWidth="1"/>
    <col min="5646" max="5647" width="13.42578125" style="47" bestFit="1" customWidth="1"/>
    <col min="5648" max="5648" width="10.140625" style="47" bestFit="1" customWidth="1"/>
    <col min="5649" max="5649" width="27.42578125" style="47" bestFit="1" customWidth="1"/>
    <col min="5650" max="5650" width="16.5703125" style="47" bestFit="1" customWidth="1"/>
    <col min="5651" max="5651" width="18.140625" style="47" bestFit="1" customWidth="1"/>
    <col min="5652" max="5652" width="27.28515625" style="47" bestFit="1" customWidth="1"/>
    <col min="5653" max="5653" width="21" style="47" bestFit="1" customWidth="1"/>
    <col min="5654" max="5654" width="36.42578125" style="47" bestFit="1" customWidth="1"/>
    <col min="5655" max="5655" width="24" style="47" bestFit="1" customWidth="1"/>
    <col min="5656" max="5656" width="20.5703125" style="47" bestFit="1" customWidth="1"/>
    <col min="5657" max="5657" width="25.7109375" style="47" bestFit="1" customWidth="1"/>
    <col min="5658" max="5658" width="24.5703125" style="47" bestFit="1" customWidth="1"/>
    <col min="5659" max="5659" width="25.5703125" style="47" bestFit="1" customWidth="1"/>
    <col min="5660" max="5660" width="27.5703125" style="47" bestFit="1" customWidth="1"/>
    <col min="5661" max="5661" width="26.28515625" style="47" bestFit="1" customWidth="1"/>
    <col min="5662" max="5662" width="17.28515625" style="47" customWidth="1"/>
    <col min="5663" max="5663" width="16.7109375" style="47" customWidth="1"/>
    <col min="5664" max="5664" width="13.140625" style="47" bestFit="1" customWidth="1"/>
    <col min="5665" max="5668" width="13.140625" style="47" customWidth="1"/>
    <col min="5669" max="5669" width="24.28515625" style="47" customWidth="1"/>
    <col min="5670" max="5670" width="25" style="47" customWidth="1"/>
    <col min="5671" max="5887" width="12.7109375" style="47"/>
    <col min="5888" max="5888" width="26.140625" style="47" customWidth="1"/>
    <col min="5889" max="5889" width="14.140625" style="47" customWidth="1"/>
    <col min="5890" max="5890" width="18.5703125" style="47" customWidth="1"/>
    <col min="5891" max="5891" width="16.7109375" style="47" customWidth="1"/>
    <col min="5892" max="5892" width="20.7109375" style="47" customWidth="1"/>
    <col min="5893" max="5893" width="13.140625" style="47" customWidth="1"/>
    <col min="5894" max="5894" width="17.5703125" style="47" customWidth="1"/>
    <col min="5895" max="5895" width="12.85546875" style="47" customWidth="1"/>
    <col min="5896" max="5896" width="16.7109375" style="47" customWidth="1"/>
    <col min="5897" max="5897" width="15" style="47" customWidth="1"/>
    <col min="5898" max="5898" width="29.7109375" style="47" customWidth="1"/>
    <col min="5899" max="5901" width="19.28515625" style="47" customWidth="1"/>
    <col min="5902" max="5903" width="13.42578125" style="47" bestFit="1" customWidth="1"/>
    <col min="5904" max="5904" width="10.140625" style="47" bestFit="1" customWidth="1"/>
    <col min="5905" max="5905" width="27.42578125" style="47" bestFit="1" customWidth="1"/>
    <col min="5906" max="5906" width="16.5703125" style="47" bestFit="1" customWidth="1"/>
    <col min="5907" max="5907" width="18.140625" style="47" bestFit="1" customWidth="1"/>
    <col min="5908" max="5908" width="27.28515625" style="47" bestFit="1" customWidth="1"/>
    <col min="5909" max="5909" width="21" style="47" bestFit="1" customWidth="1"/>
    <col min="5910" max="5910" width="36.42578125" style="47" bestFit="1" customWidth="1"/>
    <col min="5911" max="5911" width="24" style="47" bestFit="1" customWidth="1"/>
    <col min="5912" max="5912" width="20.5703125" style="47" bestFit="1" customWidth="1"/>
    <col min="5913" max="5913" width="25.7109375" style="47" bestFit="1" customWidth="1"/>
    <col min="5914" max="5914" width="24.5703125" style="47" bestFit="1" customWidth="1"/>
    <col min="5915" max="5915" width="25.5703125" style="47" bestFit="1" customWidth="1"/>
    <col min="5916" max="5916" width="27.5703125" style="47" bestFit="1" customWidth="1"/>
    <col min="5917" max="5917" width="26.28515625" style="47" bestFit="1" customWidth="1"/>
    <col min="5918" max="5918" width="17.28515625" style="47" customWidth="1"/>
    <col min="5919" max="5919" width="16.7109375" style="47" customWidth="1"/>
    <col min="5920" max="5920" width="13.140625" style="47" bestFit="1" customWidth="1"/>
    <col min="5921" max="5924" width="13.140625" style="47" customWidth="1"/>
    <col min="5925" max="5925" width="24.28515625" style="47" customWidth="1"/>
    <col min="5926" max="5926" width="25" style="47" customWidth="1"/>
    <col min="5927" max="6143" width="12.7109375" style="47"/>
    <col min="6144" max="6144" width="26.140625" style="47" customWidth="1"/>
    <col min="6145" max="6145" width="14.140625" style="47" customWidth="1"/>
    <col min="6146" max="6146" width="18.5703125" style="47" customWidth="1"/>
    <col min="6147" max="6147" width="16.7109375" style="47" customWidth="1"/>
    <col min="6148" max="6148" width="20.7109375" style="47" customWidth="1"/>
    <col min="6149" max="6149" width="13.140625" style="47" customWidth="1"/>
    <col min="6150" max="6150" width="17.5703125" style="47" customWidth="1"/>
    <col min="6151" max="6151" width="12.85546875" style="47" customWidth="1"/>
    <col min="6152" max="6152" width="16.7109375" style="47" customWidth="1"/>
    <col min="6153" max="6153" width="15" style="47" customWidth="1"/>
    <col min="6154" max="6154" width="29.7109375" style="47" customWidth="1"/>
    <col min="6155" max="6157" width="19.28515625" style="47" customWidth="1"/>
    <col min="6158" max="6159" width="13.42578125" style="47" bestFit="1" customWidth="1"/>
    <col min="6160" max="6160" width="10.140625" style="47" bestFit="1" customWidth="1"/>
    <col min="6161" max="6161" width="27.42578125" style="47" bestFit="1" customWidth="1"/>
    <col min="6162" max="6162" width="16.5703125" style="47" bestFit="1" customWidth="1"/>
    <col min="6163" max="6163" width="18.140625" style="47" bestFit="1" customWidth="1"/>
    <col min="6164" max="6164" width="27.28515625" style="47" bestFit="1" customWidth="1"/>
    <col min="6165" max="6165" width="21" style="47" bestFit="1" customWidth="1"/>
    <col min="6166" max="6166" width="36.42578125" style="47" bestFit="1" customWidth="1"/>
    <col min="6167" max="6167" width="24" style="47" bestFit="1" customWidth="1"/>
    <col min="6168" max="6168" width="20.5703125" style="47" bestFit="1" customWidth="1"/>
    <col min="6169" max="6169" width="25.7109375" style="47" bestFit="1" customWidth="1"/>
    <col min="6170" max="6170" width="24.5703125" style="47" bestFit="1" customWidth="1"/>
    <col min="6171" max="6171" width="25.5703125" style="47" bestFit="1" customWidth="1"/>
    <col min="6172" max="6172" width="27.5703125" style="47" bestFit="1" customWidth="1"/>
    <col min="6173" max="6173" width="26.28515625" style="47" bestFit="1" customWidth="1"/>
    <col min="6174" max="6174" width="17.28515625" style="47" customWidth="1"/>
    <col min="6175" max="6175" width="16.7109375" style="47" customWidth="1"/>
    <col min="6176" max="6176" width="13.140625" style="47" bestFit="1" customWidth="1"/>
    <col min="6177" max="6180" width="13.140625" style="47" customWidth="1"/>
    <col min="6181" max="6181" width="24.28515625" style="47" customWidth="1"/>
    <col min="6182" max="6182" width="25" style="47" customWidth="1"/>
    <col min="6183" max="6399" width="12.7109375" style="47"/>
    <col min="6400" max="6400" width="26.140625" style="47" customWidth="1"/>
    <col min="6401" max="6401" width="14.140625" style="47" customWidth="1"/>
    <col min="6402" max="6402" width="18.5703125" style="47" customWidth="1"/>
    <col min="6403" max="6403" width="16.7109375" style="47" customWidth="1"/>
    <col min="6404" max="6404" width="20.7109375" style="47" customWidth="1"/>
    <col min="6405" max="6405" width="13.140625" style="47" customWidth="1"/>
    <col min="6406" max="6406" width="17.5703125" style="47" customWidth="1"/>
    <col min="6407" max="6407" width="12.85546875" style="47" customWidth="1"/>
    <col min="6408" max="6408" width="16.7109375" style="47" customWidth="1"/>
    <col min="6409" max="6409" width="15" style="47" customWidth="1"/>
    <col min="6410" max="6410" width="29.7109375" style="47" customWidth="1"/>
    <col min="6411" max="6413" width="19.28515625" style="47" customWidth="1"/>
    <col min="6414" max="6415" width="13.42578125" style="47" bestFit="1" customWidth="1"/>
    <col min="6416" max="6416" width="10.140625" style="47" bestFit="1" customWidth="1"/>
    <col min="6417" max="6417" width="27.42578125" style="47" bestFit="1" customWidth="1"/>
    <col min="6418" max="6418" width="16.5703125" style="47" bestFit="1" customWidth="1"/>
    <col min="6419" max="6419" width="18.140625" style="47" bestFit="1" customWidth="1"/>
    <col min="6420" max="6420" width="27.28515625" style="47" bestFit="1" customWidth="1"/>
    <col min="6421" max="6421" width="21" style="47" bestFit="1" customWidth="1"/>
    <col min="6422" max="6422" width="36.42578125" style="47" bestFit="1" customWidth="1"/>
    <col min="6423" max="6423" width="24" style="47" bestFit="1" customWidth="1"/>
    <col min="6424" max="6424" width="20.5703125" style="47" bestFit="1" customWidth="1"/>
    <col min="6425" max="6425" width="25.7109375" style="47" bestFit="1" customWidth="1"/>
    <col min="6426" max="6426" width="24.5703125" style="47" bestFit="1" customWidth="1"/>
    <col min="6427" max="6427" width="25.5703125" style="47" bestFit="1" customWidth="1"/>
    <col min="6428" max="6428" width="27.5703125" style="47" bestFit="1" customWidth="1"/>
    <col min="6429" max="6429" width="26.28515625" style="47" bestFit="1" customWidth="1"/>
    <col min="6430" max="6430" width="17.28515625" style="47" customWidth="1"/>
    <col min="6431" max="6431" width="16.7109375" style="47" customWidth="1"/>
    <col min="6432" max="6432" width="13.140625" style="47" bestFit="1" customWidth="1"/>
    <col min="6433" max="6436" width="13.140625" style="47" customWidth="1"/>
    <col min="6437" max="6437" width="24.28515625" style="47" customWidth="1"/>
    <col min="6438" max="6438" width="25" style="47" customWidth="1"/>
    <col min="6439" max="6655" width="12.7109375" style="47"/>
    <col min="6656" max="6656" width="26.140625" style="47" customWidth="1"/>
    <col min="6657" max="6657" width="14.140625" style="47" customWidth="1"/>
    <col min="6658" max="6658" width="18.5703125" style="47" customWidth="1"/>
    <col min="6659" max="6659" width="16.7109375" style="47" customWidth="1"/>
    <col min="6660" max="6660" width="20.7109375" style="47" customWidth="1"/>
    <col min="6661" max="6661" width="13.140625" style="47" customWidth="1"/>
    <col min="6662" max="6662" width="17.5703125" style="47" customWidth="1"/>
    <col min="6663" max="6663" width="12.85546875" style="47" customWidth="1"/>
    <col min="6664" max="6664" width="16.7109375" style="47" customWidth="1"/>
    <col min="6665" max="6665" width="15" style="47" customWidth="1"/>
    <col min="6666" max="6666" width="29.7109375" style="47" customWidth="1"/>
    <col min="6667" max="6669" width="19.28515625" style="47" customWidth="1"/>
    <col min="6670" max="6671" width="13.42578125" style="47" bestFit="1" customWidth="1"/>
    <col min="6672" max="6672" width="10.140625" style="47" bestFit="1" customWidth="1"/>
    <col min="6673" max="6673" width="27.42578125" style="47" bestFit="1" customWidth="1"/>
    <col min="6674" max="6674" width="16.5703125" style="47" bestFit="1" customWidth="1"/>
    <col min="6675" max="6675" width="18.140625" style="47" bestFit="1" customWidth="1"/>
    <col min="6676" max="6676" width="27.28515625" style="47" bestFit="1" customWidth="1"/>
    <col min="6677" max="6677" width="21" style="47" bestFit="1" customWidth="1"/>
    <col min="6678" max="6678" width="36.42578125" style="47" bestFit="1" customWidth="1"/>
    <col min="6679" max="6679" width="24" style="47" bestFit="1" customWidth="1"/>
    <col min="6680" max="6680" width="20.5703125" style="47" bestFit="1" customWidth="1"/>
    <col min="6681" max="6681" width="25.7109375" style="47" bestFit="1" customWidth="1"/>
    <col min="6682" max="6682" width="24.5703125" style="47" bestFit="1" customWidth="1"/>
    <col min="6683" max="6683" width="25.5703125" style="47" bestFit="1" customWidth="1"/>
    <col min="6684" max="6684" width="27.5703125" style="47" bestFit="1" customWidth="1"/>
    <col min="6685" max="6685" width="26.28515625" style="47" bestFit="1" customWidth="1"/>
    <col min="6686" max="6686" width="17.28515625" style="47" customWidth="1"/>
    <col min="6687" max="6687" width="16.7109375" style="47" customWidth="1"/>
    <col min="6688" max="6688" width="13.140625" style="47" bestFit="1" customWidth="1"/>
    <col min="6689" max="6692" width="13.140625" style="47" customWidth="1"/>
    <col min="6693" max="6693" width="24.28515625" style="47" customWidth="1"/>
    <col min="6694" max="6694" width="25" style="47" customWidth="1"/>
    <col min="6695" max="6911" width="12.7109375" style="47"/>
    <col min="6912" max="6912" width="26.140625" style="47" customWidth="1"/>
    <col min="6913" max="6913" width="14.140625" style="47" customWidth="1"/>
    <col min="6914" max="6914" width="18.5703125" style="47" customWidth="1"/>
    <col min="6915" max="6915" width="16.7109375" style="47" customWidth="1"/>
    <col min="6916" max="6916" width="20.7109375" style="47" customWidth="1"/>
    <col min="6917" max="6917" width="13.140625" style="47" customWidth="1"/>
    <col min="6918" max="6918" width="17.5703125" style="47" customWidth="1"/>
    <col min="6919" max="6919" width="12.85546875" style="47" customWidth="1"/>
    <col min="6920" max="6920" width="16.7109375" style="47" customWidth="1"/>
    <col min="6921" max="6921" width="15" style="47" customWidth="1"/>
    <col min="6922" max="6922" width="29.7109375" style="47" customWidth="1"/>
    <col min="6923" max="6925" width="19.28515625" style="47" customWidth="1"/>
    <col min="6926" max="6927" width="13.42578125" style="47" bestFit="1" customWidth="1"/>
    <col min="6928" max="6928" width="10.140625" style="47" bestFit="1" customWidth="1"/>
    <col min="6929" max="6929" width="27.42578125" style="47" bestFit="1" customWidth="1"/>
    <col min="6930" max="6930" width="16.5703125" style="47" bestFit="1" customWidth="1"/>
    <col min="6931" max="6931" width="18.140625" style="47" bestFit="1" customWidth="1"/>
    <col min="6932" max="6932" width="27.28515625" style="47" bestFit="1" customWidth="1"/>
    <col min="6933" max="6933" width="21" style="47" bestFit="1" customWidth="1"/>
    <col min="6934" max="6934" width="36.42578125" style="47" bestFit="1" customWidth="1"/>
    <col min="6935" max="6935" width="24" style="47" bestFit="1" customWidth="1"/>
    <col min="6936" max="6936" width="20.5703125" style="47" bestFit="1" customWidth="1"/>
    <col min="6937" max="6937" width="25.7109375" style="47" bestFit="1" customWidth="1"/>
    <col min="6938" max="6938" width="24.5703125" style="47" bestFit="1" customWidth="1"/>
    <col min="6939" max="6939" width="25.5703125" style="47" bestFit="1" customWidth="1"/>
    <col min="6940" max="6940" width="27.5703125" style="47" bestFit="1" customWidth="1"/>
    <col min="6941" max="6941" width="26.28515625" style="47" bestFit="1" customWidth="1"/>
    <col min="6942" max="6942" width="17.28515625" style="47" customWidth="1"/>
    <col min="6943" max="6943" width="16.7109375" style="47" customWidth="1"/>
    <col min="6944" max="6944" width="13.140625" style="47" bestFit="1" customWidth="1"/>
    <col min="6945" max="6948" width="13.140625" style="47" customWidth="1"/>
    <col min="6949" max="6949" width="24.28515625" style="47" customWidth="1"/>
    <col min="6950" max="6950" width="25" style="47" customWidth="1"/>
    <col min="6951" max="7167" width="12.7109375" style="47"/>
    <col min="7168" max="7168" width="26.140625" style="47" customWidth="1"/>
    <col min="7169" max="7169" width="14.140625" style="47" customWidth="1"/>
    <col min="7170" max="7170" width="18.5703125" style="47" customWidth="1"/>
    <col min="7171" max="7171" width="16.7109375" style="47" customWidth="1"/>
    <col min="7172" max="7172" width="20.7109375" style="47" customWidth="1"/>
    <col min="7173" max="7173" width="13.140625" style="47" customWidth="1"/>
    <col min="7174" max="7174" width="17.5703125" style="47" customWidth="1"/>
    <col min="7175" max="7175" width="12.85546875" style="47" customWidth="1"/>
    <col min="7176" max="7176" width="16.7109375" style="47" customWidth="1"/>
    <col min="7177" max="7177" width="15" style="47" customWidth="1"/>
    <col min="7178" max="7178" width="29.7109375" style="47" customWidth="1"/>
    <col min="7179" max="7181" width="19.28515625" style="47" customWidth="1"/>
    <col min="7182" max="7183" width="13.42578125" style="47" bestFit="1" customWidth="1"/>
    <col min="7184" max="7184" width="10.140625" style="47" bestFit="1" customWidth="1"/>
    <col min="7185" max="7185" width="27.42578125" style="47" bestFit="1" customWidth="1"/>
    <col min="7186" max="7186" width="16.5703125" style="47" bestFit="1" customWidth="1"/>
    <col min="7187" max="7187" width="18.140625" style="47" bestFit="1" customWidth="1"/>
    <col min="7188" max="7188" width="27.28515625" style="47" bestFit="1" customWidth="1"/>
    <col min="7189" max="7189" width="21" style="47" bestFit="1" customWidth="1"/>
    <col min="7190" max="7190" width="36.42578125" style="47" bestFit="1" customWidth="1"/>
    <col min="7191" max="7191" width="24" style="47" bestFit="1" customWidth="1"/>
    <col min="7192" max="7192" width="20.5703125" style="47" bestFit="1" customWidth="1"/>
    <col min="7193" max="7193" width="25.7109375" style="47" bestFit="1" customWidth="1"/>
    <col min="7194" max="7194" width="24.5703125" style="47" bestFit="1" customWidth="1"/>
    <col min="7195" max="7195" width="25.5703125" style="47" bestFit="1" customWidth="1"/>
    <col min="7196" max="7196" width="27.5703125" style="47" bestFit="1" customWidth="1"/>
    <col min="7197" max="7197" width="26.28515625" style="47" bestFit="1" customWidth="1"/>
    <col min="7198" max="7198" width="17.28515625" style="47" customWidth="1"/>
    <col min="7199" max="7199" width="16.7109375" style="47" customWidth="1"/>
    <col min="7200" max="7200" width="13.140625" style="47" bestFit="1" customWidth="1"/>
    <col min="7201" max="7204" width="13.140625" style="47" customWidth="1"/>
    <col min="7205" max="7205" width="24.28515625" style="47" customWidth="1"/>
    <col min="7206" max="7206" width="25" style="47" customWidth="1"/>
    <col min="7207" max="7423" width="12.7109375" style="47"/>
    <col min="7424" max="7424" width="26.140625" style="47" customWidth="1"/>
    <col min="7425" max="7425" width="14.140625" style="47" customWidth="1"/>
    <col min="7426" max="7426" width="18.5703125" style="47" customWidth="1"/>
    <col min="7427" max="7427" width="16.7109375" style="47" customWidth="1"/>
    <col min="7428" max="7428" width="20.7109375" style="47" customWidth="1"/>
    <col min="7429" max="7429" width="13.140625" style="47" customWidth="1"/>
    <col min="7430" max="7430" width="17.5703125" style="47" customWidth="1"/>
    <col min="7431" max="7431" width="12.85546875" style="47" customWidth="1"/>
    <col min="7432" max="7432" width="16.7109375" style="47" customWidth="1"/>
    <col min="7433" max="7433" width="15" style="47" customWidth="1"/>
    <col min="7434" max="7434" width="29.7109375" style="47" customWidth="1"/>
    <col min="7435" max="7437" width="19.28515625" style="47" customWidth="1"/>
    <col min="7438" max="7439" width="13.42578125" style="47" bestFit="1" customWidth="1"/>
    <col min="7440" max="7440" width="10.140625" style="47" bestFit="1" customWidth="1"/>
    <col min="7441" max="7441" width="27.42578125" style="47" bestFit="1" customWidth="1"/>
    <col min="7442" max="7442" width="16.5703125" style="47" bestFit="1" customWidth="1"/>
    <col min="7443" max="7443" width="18.140625" style="47" bestFit="1" customWidth="1"/>
    <col min="7444" max="7444" width="27.28515625" style="47" bestFit="1" customWidth="1"/>
    <col min="7445" max="7445" width="21" style="47" bestFit="1" customWidth="1"/>
    <col min="7446" max="7446" width="36.42578125" style="47" bestFit="1" customWidth="1"/>
    <col min="7447" max="7447" width="24" style="47" bestFit="1" customWidth="1"/>
    <col min="7448" max="7448" width="20.5703125" style="47" bestFit="1" customWidth="1"/>
    <col min="7449" max="7449" width="25.7109375" style="47" bestFit="1" customWidth="1"/>
    <col min="7450" max="7450" width="24.5703125" style="47" bestFit="1" customWidth="1"/>
    <col min="7451" max="7451" width="25.5703125" style="47" bestFit="1" customWidth="1"/>
    <col min="7452" max="7452" width="27.5703125" style="47" bestFit="1" customWidth="1"/>
    <col min="7453" max="7453" width="26.28515625" style="47" bestFit="1" customWidth="1"/>
    <col min="7454" max="7454" width="17.28515625" style="47" customWidth="1"/>
    <col min="7455" max="7455" width="16.7109375" style="47" customWidth="1"/>
    <col min="7456" max="7456" width="13.140625" style="47" bestFit="1" customWidth="1"/>
    <col min="7457" max="7460" width="13.140625" style="47" customWidth="1"/>
    <col min="7461" max="7461" width="24.28515625" style="47" customWidth="1"/>
    <col min="7462" max="7462" width="25" style="47" customWidth="1"/>
    <col min="7463" max="7679" width="12.7109375" style="47"/>
    <col min="7680" max="7680" width="26.140625" style="47" customWidth="1"/>
    <col min="7681" max="7681" width="14.140625" style="47" customWidth="1"/>
    <col min="7682" max="7682" width="18.5703125" style="47" customWidth="1"/>
    <col min="7683" max="7683" width="16.7109375" style="47" customWidth="1"/>
    <col min="7684" max="7684" width="20.7109375" style="47" customWidth="1"/>
    <col min="7685" max="7685" width="13.140625" style="47" customWidth="1"/>
    <col min="7686" max="7686" width="17.5703125" style="47" customWidth="1"/>
    <col min="7687" max="7687" width="12.85546875" style="47" customWidth="1"/>
    <col min="7688" max="7688" width="16.7109375" style="47" customWidth="1"/>
    <col min="7689" max="7689" width="15" style="47" customWidth="1"/>
    <col min="7690" max="7690" width="29.7109375" style="47" customWidth="1"/>
    <col min="7691" max="7693" width="19.28515625" style="47" customWidth="1"/>
    <col min="7694" max="7695" width="13.42578125" style="47" bestFit="1" customWidth="1"/>
    <col min="7696" max="7696" width="10.140625" style="47" bestFit="1" customWidth="1"/>
    <col min="7697" max="7697" width="27.42578125" style="47" bestFit="1" customWidth="1"/>
    <col min="7698" max="7698" width="16.5703125" style="47" bestFit="1" customWidth="1"/>
    <col min="7699" max="7699" width="18.140625" style="47" bestFit="1" customWidth="1"/>
    <col min="7700" max="7700" width="27.28515625" style="47" bestFit="1" customWidth="1"/>
    <col min="7701" max="7701" width="21" style="47" bestFit="1" customWidth="1"/>
    <col min="7702" max="7702" width="36.42578125" style="47" bestFit="1" customWidth="1"/>
    <col min="7703" max="7703" width="24" style="47" bestFit="1" customWidth="1"/>
    <col min="7704" max="7704" width="20.5703125" style="47" bestFit="1" customWidth="1"/>
    <col min="7705" max="7705" width="25.7109375" style="47" bestFit="1" customWidth="1"/>
    <col min="7706" max="7706" width="24.5703125" style="47" bestFit="1" customWidth="1"/>
    <col min="7707" max="7707" width="25.5703125" style="47" bestFit="1" customWidth="1"/>
    <col min="7708" max="7708" width="27.5703125" style="47" bestFit="1" customWidth="1"/>
    <col min="7709" max="7709" width="26.28515625" style="47" bestFit="1" customWidth="1"/>
    <col min="7710" max="7710" width="17.28515625" style="47" customWidth="1"/>
    <col min="7711" max="7711" width="16.7109375" style="47" customWidth="1"/>
    <col min="7712" max="7712" width="13.140625" style="47" bestFit="1" customWidth="1"/>
    <col min="7713" max="7716" width="13.140625" style="47" customWidth="1"/>
    <col min="7717" max="7717" width="24.28515625" style="47" customWidth="1"/>
    <col min="7718" max="7718" width="25" style="47" customWidth="1"/>
    <col min="7719" max="7935" width="12.7109375" style="47"/>
    <col min="7936" max="7936" width="26.140625" style="47" customWidth="1"/>
    <col min="7937" max="7937" width="14.140625" style="47" customWidth="1"/>
    <col min="7938" max="7938" width="18.5703125" style="47" customWidth="1"/>
    <col min="7939" max="7939" width="16.7109375" style="47" customWidth="1"/>
    <col min="7940" max="7940" width="20.7109375" style="47" customWidth="1"/>
    <col min="7941" max="7941" width="13.140625" style="47" customWidth="1"/>
    <col min="7942" max="7942" width="17.5703125" style="47" customWidth="1"/>
    <col min="7943" max="7943" width="12.85546875" style="47" customWidth="1"/>
    <col min="7944" max="7944" width="16.7109375" style="47" customWidth="1"/>
    <col min="7945" max="7945" width="15" style="47" customWidth="1"/>
    <col min="7946" max="7946" width="29.7109375" style="47" customWidth="1"/>
    <col min="7947" max="7949" width="19.28515625" style="47" customWidth="1"/>
    <col min="7950" max="7951" width="13.42578125" style="47" bestFit="1" customWidth="1"/>
    <col min="7952" max="7952" width="10.140625" style="47" bestFit="1" customWidth="1"/>
    <col min="7953" max="7953" width="27.42578125" style="47" bestFit="1" customWidth="1"/>
    <col min="7954" max="7954" width="16.5703125" style="47" bestFit="1" customWidth="1"/>
    <col min="7955" max="7955" width="18.140625" style="47" bestFit="1" customWidth="1"/>
    <col min="7956" max="7956" width="27.28515625" style="47" bestFit="1" customWidth="1"/>
    <col min="7957" max="7957" width="21" style="47" bestFit="1" customWidth="1"/>
    <col min="7958" max="7958" width="36.42578125" style="47" bestFit="1" customWidth="1"/>
    <col min="7959" max="7959" width="24" style="47" bestFit="1" customWidth="1"/>
    <col min="7960" max="7960" width="20.5703125" style="47" bestFit="1" customWidth="1"/>
    <col min="7961" max="7961" width="25.7109375" style="47" bestFit="1" customWidth="1"/>
    <col min="7962" max="7962" width="24.5703125" style="47" bestFit="1" customWidth="1"/>
    <col min="7963" max="7963" width="25.5703125" style="47" bestFit="1" customWidth="1"/>
    <col min="7964" max="7964" width="27.5703125" style="47" bestFit="1" customWidth="1"/>
    <col min="7965" max="7965" width="26.28515625" style="47" bestFit="1" customWidth="1"/>
    <col min="7966" max="7966" width="17.28515625" style="47" customWidth="1"/>
    <col min="7967" max="7967" width="16.7109375" style="47" customWidth="1"/>
    <col min="7968" max="7968" width="13.140625" style="47" bestFit="1" customWidth="1"/>
    <col min="7969" max="7972" width="13.140625" style="47" customWidth="1"/>
    <col min="7973" max="7973" width="24.28515625" style="47" customWidth="1"/>
    <col min="7974" max="7974" width="25" style="47" customWidth="1"/>
    <col min="7975" max="8191" width="12.7109375" style="47"/>
    <col min="8192" max="8192" width="26.140625" style="47" customWidth="1"/>
    <col min="8193" max="8193" width="14.140625" style="47" customWidth="1"/>
    <col min="8194" max="8194" width="18.5703125" style="47" customWidth="1"/>
    <col min="8195" max="8195" width="16.7109375" style="47" customWidth="1"/>
    <col min="8196" max="8196" width="20.7109375" style="47" customWidth="1"/>
    <col min="8197" max="8197" width="13.140625" style="47" customWidth="1"/>
    <col min="8198" max="8198" width="17.5703125" style="47" customWidth="1"/>
    <col min="8199" max="8199" width="12.85546875" style="47" customWidth="1"/>
    <col min="8200" max="8200" width="16.7109375" style="47" customWidth="1"/>
    <col min="8201" max="8201" width="15" style="47" customWidth="1"/>
    <col min="8202" max="8202" width="29.7109375" style="47" customWidth="1"/>
    <col min="8203" max="8205" width="19.28515625" style="47" customWidth="1"/>
    <col min="8206" max="8207" width="13.42578125" style="47" bestFit="1" customWidth="1"/>
    <col min="8208" max="8208" width="10.140625" style="47" bestFit="1" customWidth="1"/>
    <col min="8209" max="8209" width="27.42578125" style="47" bestFit="1" customWidth="1"/>
    <col min="8210" max="8210" width="16.5703125" style="47" bestFit="1" customWidth="1"/>
    <col min="8211" max="8211" width="18.140625" style="47" bestFit="1" customWidth="1"/>
    <col min="8212" max="8212" width="27.28515625" style="47" bestFit="1" customWidth="1"/>
    <col min="8213" max="8213" width="21" style="47" bestFit="1" customWidth="1"/>
    <col min="8214" max="8214" width="36.42578125" style="47" bestFit="1" customWidth="1"/>
    <col min="8215" max="8215" width="24" style="47" bestFit="1" customWidth="1"/>
    <col min="8216" max="8216" width="20.5703125" style="47" bestFit="1" customWidth="1"/>
    <col min="8217" max="8217" width="25.7109375" style="47" bestFit="1" customWidth="1"/>
    <col min="8218" max="8218" width="24.5703125" style="47" bestFit="1" customWidth="1"/>
    <col min="8219" max="8219" width="25.5703125" style="47" bestFit="1" customWidth="1"/>
    <col min="8220" max="8220" width="27.5703125" style="47" bestFit="1" customWidth="1"/>
    <col min="8221" max="8221" width="26.28515625" style="47" bestFit="1" customWidth="1"/>
    <col min="8222" max="8222" width="17.28515625" style="47" customWidth="1"/>
    <col min="8223" max="8223" width="16.7109375" style="47" customWidth="1"/>
    <col min="8224" max="8224" width="13.140625" style="47" bestFit="1" customWidth="1"/>
    <col min="8225" max="8228" width="13.140625" style="47" customWidth="1"/>
    <col min="8229" max="8229" width="24.28515625" style="47" customWidth="1"/>
    <col min="8230" max="8230" width="25" style="47" customWidth="1"/>
    <col min="8231" max="8447" width="12.7109375" style="47"/>
    <col min="8448" max="8448" width="26.140625" style="47" customWidth="1"/>
    <col min="8449" max="8449" width="14.140625" style="47" customWidth="1"/>
    <col min="8450" max="8450" width="18.5703125" style="47" customWidth="1"/>
    <col min="8451" max="8451" width="16.7109375" style="47" customWidth="1"/>
    <col min="8452" max="8452" width="20.7109375" style="47" customWidth="1"/>
    <col min="8453" max="8453" width="13.140625" style="47" customWidth="1"/>
    <col min="8454" max="8454" width="17.5703125" style="47" customWidth="1"/>
    <col min="8455" max="8455" width="12.85546875" style="47" customWidth="1"/>
    <col min="8456" max="8456" width="16.7109375" style="47" customWidth="1"/>
    <col min="8457" max="8457" width="15" style="47" customWidth="1"/>
    <col min="8458" max="8458" width="29.7109375" style="47" customWidth="1"/>
    <col min="8459" max="8461" width="19.28515625" style="47" customWidth="1"/>
    <col min="8462" max="8463" width="13.42578125" style="47" bestFit="1" customWidth="1"/>
    <col min="8464" max="8464" width="10.140625" style="47" bestFit="1" customWidth="1"/>
    <col min="8465" max="8465" width="27.42578125" style="47" bestFit="1" customWidth="1"/>
    <col min="8466" max="8466" width="16.5703125" style="47" bestFit="1" customWidth="1"/>
    <col min="8467" max="8467" width="18.140625" style="47" bestFit="1" customWidth="1"/>
    <col min="8468" max="8468" width="27.28515625" style="47" bestFit="1" customWidth="1"/>
    <col min="8469" max="8469" width="21" style="47" bestFit="1" customWidth="1"/>
    <col min="8470" max="8470" width="36.42578125" style="47" bestFit="1" customWidth="1"/>
    <col min="8471" max="8471" width="24" style="47" bestFit="1" customWidth="1"/>
    <col min="8472" max="8472" width="20.5703125" style="47" bestFit="1" customWidth="1"/>
    <col min="8473" max="8473" width="25.7109375" style="47" bestFit="1" customWidth="1"/>
    <col min="8474" max="8474" width="24.5703125" style="47" bestFit="1" customWidth="1"/>
    <col min="8475" max="8475" width="25.5703125" style="47" bestFit="1" customWidth="1"/>
    <col min="8476" max="8476" width="27.5703125" style="47" bestFit="1" customWidth="1"/>
    <col min="8477" max="8477" width="26.28515625" style="47" bestFit="1" customWidth="1"/>
    <col min="8478" max="8478" width="17.28515625" style="47" customWidth="1"/>
    <col min="8479" max="8479" width="16.7109375" style="47" customWidth="1"/>
    <col min="8480" max="8480" width="13.140625" style="47" bestFit="1" customWidth="1"/>
    <col min="8481" max="8484" width="13.140625" style="47" customWidth="1"/>
    <col min="8485" max="8485" width="24.28515625" style="47" customWidth="1"/>
    <col min="8486" max="8486" width="25" style="47" customWidth="1"/>
    <col min="8487" max="8703" width="12.7109375" style="47"/>
    <col min="8704" max="8704" width="26.140625" style="47" customWidth="1"/>
    <col min="8705" max="8705" width="14.140625" style="47" customWidth="1"/>
    <col min="8706" max="8706" width="18.5703125" style="47" customWidth="1"/>
    <col min="8707" max="8707" width="16.7109375" style="47" customWidth="1"/>
    <col min="8708" max="8708" width="20.7109375" style="47" customWidth="1"/>
    <col min="8709" max="8709" width="13.140625" style="47" customWidth="1"/>
    <col min="8710" max="8710" width="17.5703125" style="47" customWidth="1"/>
    <col min="8711" max="8711" width="12.85546875" style="47" customWidth="1"/>
    <col min="8712" max="8712" width="16.7109375" style="47" customWidth="1"/>
    <col min="8713" max="8713" width="15" style="47" customWidth="1"/>
    <col min="8714" max="8714" width="29.7109375" style="47" customWidth="1"/>
    <col min="8715" max="8717" width="19.28515625" style="47" customWidth="1"/>
    <col min="8718" max="8719" width="13.42578125" style="47" bestFit="1" customWidth="1"/>
    <col min="8720" max="8720" width="10.140625" style="47" bestFit="1" customWidth="1"/>
    <col min="8721" max="8721" width="27.42578125" style="47" bestFit="1" customWidth="1"/>
    <col min="8722" max="8722" width="16.5703125" style="47" bestFit="1" customWidth="1"/>
    <col min="8723" max="8723" width="18.140625" style="47" bestFit="1" customWidth="1"/>
    <col min="8724" max="8724" width="27.28515625" style="47" bestFit="1" customWidth="1"/>
    <col min="8725" max="8725" width="21" style="47" bestFit="1" customWidth="1"/>
    <col min="8726" max="8726" width="36.42578125" style="47" bestFit="1" customWidth="1"/>
    <col min="8727" max="8727" width="24" style="47" bestFit="1" customWidth="1"/>
    <col min="8728" max="8728" width="20.5703125" style="47" bestFit="1" customWidth="1"/>
    <col min="8729" max="8729" width="25.7109375" style="47" bestFit="1" customWidth="1"/>
    <col min="8730" max="8730" width="24.5703125" style="47" bestFit="1" customWidth="1"/>
    <col min="8731" max="8731" width="25.5703125" style="47" bestFit="1" customWidth="1"/>
    <col min="8732" max="8732" width="27.5703125" style="47" bestFit="1" customWidth="1"/>
    <col min="8733" max="8733" width="26.28515625" style="47" bestFit="1" customWidth="1"/>
    <col min="8734" max="8734" width="17.28515625" style="47" customWidth="1"/>
    <col min="8735" max="8735" width="16.7109375" style="47" customWidth="1"/>
    <col min="8736" max="8736" width="13.140625" style="47" bestFit="1" customWidth="1"/>
    <col min="8737" max="8740" width="13.140625" style="47" customWidth="1"/>
    <col min="8741" max="8741" width="24.28515625" style="47" customWidth="1"/>
    <col min="8742" max="8742" width="25" style="47" customWidth="1"/>
    <col min="8743" max="8959" width="12.7109375" style="47"/>
    <col min="8960" max="8960" width="26.140625" style="47" customWidth="1"/>
    <col min="8961" max="8961" width="14.140625" style="47" customWidth="1"/>
    <col min="8962" max="8962" width="18.5703125" style="47" customWidth="1"/>
    <col min="8963" max="8963" width="16.7109375" style="47" customWidth="1"/>
    <col min="8964" max="8964" width="20.7109375" style="47" customWidth="1"/>
    <col min="8965" max="8965" width="13.140625" style="47" customWidth="1"/>
    <col min="8966" max="8966" width="17.5703125" style="47" customWidth="1"/>
    <col min="8967" max="8967" width="12.85546875" style="47" customWidth="1"/>
    <col min="8968" max="8968" width="16.7109375" style="47" customWidth="1"/>
    <col min="8969" max="8969" width="15" style="47" customWidth="1"/>
    <col min="8970" max="8970" width="29.7109375" style="47" customWidth="1"/>
    <col min="8971" max="8973" width="19.28515625" style="47" customWidth="1"/>
    <col min="8974" max="8975" width="13.42578125" style="47" bestFit="1" customWidth="1"/>
    <col min="8976" max="8976" width="10.140625" style="47" bestFit="1" customWidth="1"/>
    <col min="8977" max="8977" width="27.42578125" style="47" bestFit="1" customWidth="1"/>
    <col min="8978" max="8978" width="16.5703125" style="47" bestFit="1" customWidth="1"/>
    <col min="8979" max="8979" width="18.140625" style="47" bestFit="1" customWidth="1"/>
    <col min="8980" max="8980" width="27.28515625" style="47" bestFit="1" customWidth="1"/>
    <col min="8981" max="8981" width="21" style="47" bestFit="1" customWidth="1"/>
    <col min="8982" max="8982" width="36.42578125" style="47" bestFit="1" customWidth="1"/>
    <col min="8983" max="8983" width="24" style="47" bestFit="1" customWidth="1"/>
    <col min="8984" max="8984" width="20.5703125" style="47" bestFit="1" customWidth="1"/>
    <col min="8985" max="8985" width="25.7109375" style="47" bestFit="1" customWidth="1"/>
    <col min="8986" max="8986" width="24.5703125" style="47" bestFit="1" customWidth="1"/>
    <col min="8987" max="8987" width="25.5703125" style="47" bestFit="1" customWidth="1"/>
    <col min="8988" max="8988" width="27.5703125" style="47" bestFit="1" customWidth="1"/>
    <col min="8989" max="8989" width="26.28515625" style="47" bestFit="1" customWidth="1"/>
    <col min="8990" max="8990" width="17.28515625" style="47" customWidth="1"/>
    <col min="8991" max="8991" width="16.7109375" style="47" customWidth="1"/>
    <col min="8992" max="8992" width="13.140625" style="47" bestFit="1" customWidth="1"/>
    <col min="8993" max="8996" width="13.140625" style="47" customWidth="1"/>
    <col min="8997" max="8997" width="24.28515625" style="47" customWidth="1"/>
    <col min="8998" max="8998" width="25" style="47" customWidth="1"/>
    <col min="8999" max="9215" width="12.7109375" style="47"/>
    <col min="9216" max="9216" width="26.140625" style="47" customWidth="1"/>
    <col min="9217" max="9217" width="14.140625" style="47" customWidth="1"/>
    <col min="9218" max="9218" width="18.5703125" style="47" customWidth="1"/>
    <col min="9219" max="9219" width="16.7109375" style="47" customWidth="1"/>
    <col min="9220" max="9220" width="20.7109375" style="47" customWidth="1"/>
    <col min="9221" max="9221" width="13.140625" style="47" customWidth="1"/>
    <col min="9222" max="9222" width="17.5703125" style="47" customWidth="1"/>
    <col min="9223" max="9223" width="12.85546875" style="47" customWidth="1"/>
    <col min="9224" max="9224" width="16.7109375" style="47" customWidth="1"/>
    <col min="9225" max="9225" width="15" style="47" customWidth="1"/>
    <col min="9226" max="9226" width="29.7109375" style="47" customWidth="1"/>
    <col min="9227" max="9229" width="19.28515625" style="47" customWidth="1"/>
    <col min="9230" max="9231" width="13.42578125" style="47" bestFit="1" customWidth="1"/>
    <col min="9232" max="9232" width="10.140625" style="47" bestFit="1" customWidth="1"/>
    <col min="9233" max="9233" width="27.42578125" style="47" bestFit="1" customWidth="1"/>
    <col min="9234" max="9234" width="16.5703125" style="47" bestFit="1" customWidth="1"/>
    <col min="9235" max="9235" width="18.140625" style="47" bestFit="1" customWidth="1"/>
    <col min="9236" max="9236" width="27.28515625" style="47" bestFit="1" customWidth="1"/>
    <col min="9237" max="9237" width="21" style="47" bestFit="1" customWidth="1"/>
    <col min="9238" max="9238" width="36.42578125" style="47" bestFit="1" customWidth="1"/>
    <col min="9239" max="9239" width="24" style="47" bestFit="1" customWidth="1"/>
    <col min="9240" max="9240" width="20.5703125" style="47" bestFit="1" customWidth="1"/>
    <col min="9241" max="9241" width="25.7109375" style="47" bestFit="1" customWidth="1"/>
    <col min="9242" max="9242" width="24.5703125" style="47" bestFit="1" customWidth="1"/>
    <col min="9243" max="9243" width="25.5703125" style="47" bestFit="1" customWidth="1"/>
    <col min="9244" max="9244" width="27.5703125" style="47" bestFit="1" customWidth="1"/>
    <col min="9245" max="9245" width="26.28515625" style="47" bestFit="1" customWidth="1"/>
    <col min="9246" max="9246" width="17.28515625" style="47" customWidth="1"/>
    <col min="9247" max="9247" width="16.7109375" style="47" customWidth="1"/>
    <col min="9248" max="9248" width="13.140625" style="47" bestFit="1" customWidth="1"/>
    <col min="9249" max="9252" width="13.140625" style="47" customWidth="1"/>
    <col min="9253" max="9253" width="24.28515625" style="47" customWidth="1"/>
    <col min="9254" max="9254" width="25" style="47" customWidth="1"/>
    <col min="9255" max="9471" width="12.7109375" style="47"/>
    <col min="9472" max="9472" width="26.140625" style="47" customWidth="1"/>
    <col min="9473" max="9473" width="14.140625" style="47" customWidth="1"/>
    <col min="9474" max="9474" width="18.5703125" style="47" customWidth="1"/>
    <col min="9475" max="9475" width="16.7109375" style="47" customWidth="1"/>
    <col min="9476" max="9476" width="20.7109375" style="47" customWidth="1"/>
    <col min="9477" max="9477" width="13.140625" style="47" customWidth="1"/>
    <col min="9478" max="9478" width="17.5703125" style="47" customWidth="1"/>
    <col min="9479" max="9479" width="12.85546875" style="47" customWidth="1"/>
    <col min="9480" max="9480" width="16.7109375" style="47" customWidth="1"/>
    <col min="9481" max="9481" width="15" style="47" customWidth="1"/>
    <col min="9482" max="9482" width="29.7109375" style="47" customWidth="1"/>
    <col min="9483" max="9485" width="19.28515625" style="47" customWidth="1"/>
    <col min="9486" max="9487" width="13.42578125" style="47" bestFit="1" customWidth="1"/>
    <col min="9488" max="9488" width="10.140625" style="47" bestFit="1" customWidth="1"/>
    <col min="9489" max="9489" width="27.42578125" style="47" bestFit="1" customWidth="1"/>
    <col min="9490" max="9490" width="16.5703125" style="47" bestFit="1" customWidth="1"/>
    <col min="9491" max="9491" width="18.140625" style="47" bestFit="1" customWidth="1"/>
    <col min="9492" max="9492" width="27.28515625" style="47" bestFit="1" customWidth="1"/>
    <col min="9493" max="9493" width="21" style="47" bestFit="1" customWidth="1"/>
    <col min="9494" max="9494" width="36.42578125" style="47" bestFit="1" customWidth="1"/>
    <col min="9495" max="9495" width="24" style="47" bestFit="1" customWidth="1"/>
    <col min="9496" max="9496" width="20.5703125" style="47" bestFit="1" customWidth="1"/>
    <col min="9497" max="9497" width="25.7109375" style="47" bestFit="1" customWidth="1"/>
    <col min="9498" max="9498" width="24.5703125" style="47" bestFit="1" customWidth="1"/>
    <col min="9499" max="9499" width="25.5703125" style="47" bestFit="1" customWidth="1"/>
    <col min="9500" max="9500" width="27.5703125" style="47" bestFit="1" customWidth="1"/>
    <col min="9501" max="9501" width="26.28515625" style="47" bestFit="1" customWidth="1"/>
    <col min="9502" max="9502" width="17.28515625" style="47" customWidth="1"/>
    <col min="9503" max="9503" width="16.7109375" style="47" customWidth="1"/>
    <col min="9504" max="9504" width="13.140625" style="47" bestFit="1" customWidth="1"/>
    <col min="9505" max="9508" width="13.140625" style="47" customWidth="1"/>
    <col min="9509" max="9509" width="24.28515625" style="47" customWidth="1"/>
    <col min="9510" max="9510" width="25" style="47" customWidth="1"/>
    <col min="9511" max="9727" width="12.7109375" style="47"/>
    <col min="9728" max="9728" width="26.140625" style="47" customWidth="1"/>
    <col min="9729" max="9729" width="14.140625" style="47" customWidth="1"/>
    <col min="9730" max="9730" width="18.5703125" style="47" customWidth="1"/>
    <col min="9731" max="9731" width="16.7109375" style="47" customWidth="1"/>
    <col min="9732" max="9732" width="20.7109375" style="47" customWidth="1"/>
    <col min="9733" max="9733" width="13.140625" style="47" customWidth="1"/>
    <col min="9734" max="9734" width="17.5703125" style="47" customWidth="1"/>
    <col min="9735" max="9735" width="12.85546875" style="47" customWidth="1"/>
    <col min="9736" max="9736" width="16.7109375" style="47" customWidth="1"/>
    <col min="9737" max="9737" width="15" style="47" customWidth="1"/>
    <col min="9738" max="9738" width="29.7109375" style="47" customWidth="1"/>
    <col min="9739" max="9741" width="19.28515625" style="47" customWidth="1"/>
    <col min="9742" max="9743" width="13.42578125" style="47" bestFit="1" customWidth="1"/>
    <col min="9744" max="9744" width="10.140625" style="47" bestFit="1" customWidth="1"/>
    <col min="9745" max="9745" width="27.42578125" style="47" bestFit="1" customWidth="1"/>
    <col min="9746" max="9746" width="16.5703125" style="47" bestFit="1" customWidth="1"/>
    <col min="9747" max="9747" width="18.140625" style="47" bestFit="1" customWidth="1"/>
    <col min="9748" max="9748" width="27.28515625" style="47" bestFit="1" customWidth="1"/>
    <col min="9749" max="9749" width="21" style="47" bestFit="1" customWidth="1"/>
    <col min="9750" max="9750" width="36.42578125" style="47" bestFit="1" customWidth="1"/>
    <col min="9751" max="9751" width="24" style="47" bestFit="1" customWidth="1"/>
    <col min="9752" max="9752" width="20.5703125" style="47" bestFit="1" customWidth="1"/>
    <col min="9753" max="9753" width="25.7109375" style="47" bestFit="1" customWidth="1"/>
    <col min="9754" max="9754" width="24.5703125" style="47" bestFit="1" customWidth="1"/>
    <col min="9755" max="9755" width="25.5703125" style="47" bestFit="1" customWidth="1"/>
    <col min="9756" max="9756" width="27.5703125" style="47" bestFit="1" customWidth="1"/>
    <col min="9757" max="9757" width="26.28515625" style="47" bestFit="1" customWidth="1"/>
    <col min="9758" max="9758" width="17.28515625" style="47" customWidth="1"/>
    <col min="9759" max="9759" width="16.7109375" style="47" customWidth="1"/>
    <col min="9760" max="9760" width="13.140625" style="47" bestFit="1" customWidth="1"/>
    <col min="9761" max="9764" width="13.140625" style="47" customWidth="1"/>
    <col min="9765" max="9765" width="24.28515625" style="47" customWidth="1"/>
    <col min="9766" max="9766" width="25" style="47" customWidth="1"/>
    <col min="9767" max="9983" width="12.7109375" style="47"/>
    <col min="9984" max="9984" width="26.140625" style="47" customWidth="1"/>
    <col min="9985" max="9985" width="14.140625" style="47" customWidth="1"/>
    <col min="9986" max="9986" width="18.5703125" style="47" customWidth="1"/>
    <col min="9987" max="9987" width="16.7109375" style="47" customWidth="1"/>
    <col min="9988" max="9988" width="20.7109375" style="47" customWidth="1"/>
    <col min="9989" max="9989" width="13.140625" style="47" customWidth="1"/>
    <col min="9990" max="9990" width="17.5703125" style="47" customWidth="1"/>
    <col min="9991" max="9991" width="12.85546875" style="47" customWidth="1"/>
    <col min="9992" max="9992" width="16.7109375" style="47" customWidth="1"/>
    <col min="9993" max="9993" width="15" style="47" customWidth="1"/>
    <col min="9994" max="9994" width="29.7109375" style="47" customWidth="1"/>
    <col min="9995" max="9997" width="19.28515625" style="47" customWidth="1"/>
    <col min="9998" max="9999" width="13.42578125" style="47" bestFit="1" customWidth="1"/>
    <col min="10000" max="10000" width="10.140625" style="47" bestFit="1" customWidth="1"/>
    <col min="10001" max="10001" width="27.42578125" style="47" bestFit="1" customWidth="1"/>
    <col min="10002" max="10002" width="16.5703125" style="47" bestFit="1" customWidth="1"/>
    <col min="10003" max="10003" width="18.140625" style="47" bestFit="1" customWidth="1"/>
    <col min="10004" max="10004" width="27.28515625" style="47" bestFit="1" customWidth="1"/>
    <col min="10005" max="10005" width="21" style="47" bestFit="1" customWidth="1"/>
    <col min="10006" max="10006" width="36.42578125" style="47" bestFit="1" customWidth="1"/>
    <col min="10007" max="10007" width="24" style="47" bestFit="1" customWidth="1"/>
    <col min="10008" max="10008" width="20.5703125" style="47" bestFit="1" customWidth="1"/>
    <col min="10009" max="10009" width="25.7109375" style="47" bestFit="1" customWidth="1"/>
    <col min="10010" max="10010" width="24.5703125" style="47" bestFit="1" customWidth="1"/>
    <col min="10011" max="10011" width="25.5703125" style="47" bestFit="1" customWidth="1"/>
    <col min="10012" max="10012" width="27.5703125" style="47" bestFit="1" customWidth="1"/>
    <col min="10013" max="10013" width="26.28515625" style="47" bestFit="1" customWidth="1"/>
    <col min="10014" max="10014" width="17.28515625" style="47" customWidth="1"/>
    <col min="10015" max="10015" width="16.7109375" style="47" customWidth="1"/>
    <col min="10016" max="10016" width="13.140625" style="47" bestFit="1" customWidth="1"/>
    <col min="10017" max="10020" width="13.140625" style="47" customWidth="1"/>
    <col min="10021" max="10021" width="24.28515625" style="47" customWidth="1"/>
    <col min="10022" max="10022" width="25" style="47" customWidth="1"/>
    <col min="10023" max="10239" width="12.7109375" style="47"/>
    <col min="10240" max="10240" width="26.140625" style="47" customWidth="1"/>
    <col min="10241" max="10241" width="14.140625" style="47" customWidth="1"/>
    <col min="10242" max="10242" width="18.5703125" style="47" customWidth="1"/>
    <col min="10243" max="10243" width="16.7109375" style="47" customWidth="1"/>
    <col min="10244" max="10244" width="20.7109375" style="47" customWidth="1"/>
    <col min="10245" max="10245" width="13.140625" style="47" customWidth="1"/>
    <col min="10246" max="10246" width="17.5703125" style="47" customWidth="1"/>
    <col min="10247" max="10247" width="12.85546875" style="47" customWidth="1"/>
    <col min="10248" max="10248" width="16.7109375" style="47" customWidth="1"/>
    <col min="10249" max="10249" width="15" style="47" customWidth="1"/>
    <col min="10250" max="10250" width="29.7109375" style="47" customWidth="1"/>
    <col min="10251" max="10253" width="19.28515625" style="47" customWidth="1"/>
    <col min="10254" max="10255" width="13.42578125" style="47" bestFit="1" customWidth="1"/>
    <col min="10256" max="10256" width="10.140625" style="47" bestFit="1" customWidth="1"/>
    <col min="10257" max="10257" width="27.42578125" style="47" bestFit="1" customWidth="1"/>
    <col min="10258" max="10258" width="16.5703125" style="47" bestFit="1" customWidth="1"/>
    <col min="10259" max="10259" width="18.140625" style="47" bestFit="1" customWidth="1"/>
    <col min="10260" max="10260" width="27.28515625" style="47" bestFit="1" customWidth="1"/>
    <col min="10261" max="10261" width="21" style="47" bestFit="1" customWidth="1"/>
    <col min="10262" max="10262" width="36.42578125" style="47" bestFit="1" customWidth="1"/>
    <col min="10263" max="10263" width="24" style="47" bestFit="1" customWidth="1"/>
    <col min="10264" max="10264" width="20.5703125" style="47" bestFit="1" customWidth="1"/>
    <col min="10265" max="10265" width="25.7109375" style="47" bestFit="1" customWidth="1"/>
    <col min="10266" max="10266" width="24.5703125" style="47" bestFit="1" customWidth="1"/>
    <col min="10267" max="10267" width="25.5703125" style="47" bestFit="1" customWidth="1"/>
    <col min="10268" max="10268" width="27.5703125" style="47" bestFit="1" customWidth="1"/>
    <col min="10269" max="10269" width="26.28515625" style="47" bestFit="1" customWidth="1"/>
    <col min="10270" max="10270" width="17.28515625" style="47" customWidth="1"/>
    <col min="10271" max="10271" width="16.7109375" style="47" customWidth="1"/>
    <col min="10272" max="10272" width="13.140625" style="47" bestFit="1" customWidth="1"/>
    <col min="10273" max="10276" width="13.140625" style="47" customWidth="1"/>
    <col min="10277" max="10277" width="24.28515625" style="47" customWidth="1"/>
    <col min="10278" max="10278" width="25" style="47" customWidth="1"/>
    <col min="10279" max="10495" width="12.7109375" style="47"/>
    <col min="10496" max="10496" width="26.140625" style="47" customWidth="1"/>
    <col min="10497" max="10497" width="14.140625" style="47" customWidth="1"/>
    <col min="10498" max="10498" width="18.5703125" style="47" customWidth="1"/>
    <col min="10499" max="10499" width="16.7109375" style="47" customWidth="1"/>
    <col min="10500" max="10500" width="20.7109375" style="47" customWidth="1"/>
    <col min="10501" max="10501" width="13.140625" style="47" customWidth="1"/>
    <col min="10502" max="10502" width="17.5703125" style="47" customWidth="1"/>
    <col min="10503" max="10503" width="12.85546875" style="47" customWidth="1"/>
    <col min="10504" max="10504" width="16.7109375" style="47" customWidth="1"/>
    <col min="10505" max="10505" width="15" style="47" customWidth="1"/>
    <col min="10506" max="10506" width="29.7109375" style="47" customWidth="1"/>
    <col min="10507" max="10509" width="19.28515625" style="47" customWidth="1"/>
    <col min="10510" max="10511" width="13.42578125" style="47" bestFit="1" customWidth="1"/>
    <col min="10512" max="10512" width="10.140625" style="47" bestFit="1" customWidth="1"/>
    <col min="10513" max="10513" width="27.42578125" style="47" bestFit="1" customWidth="1"/>
    <col min="10514" max="10514" width="16.5703125" style="47" bestFit="1" customWidth="1"/>
    <col min="10515" max="10515" width="18.140625" style="47" bestFit="1" customWidth="1"/>
    <col min="10516" max="10516" width="27.28515625" style="47" bestFit="1" customWidth="1"/>
    <col min="10517" max="10517" width="21" style="47" bestFit="1" customWidth="1"/>
    <col min="10518" max="10518" width="36.42578125" style="47" bestFit="1" customWidth="1"/>
    <col min="10519" max="10519" width="24" style="47" bestFit="1" customWidth="1"/>
    <col min="10520" max="10520" width="20.5703125" style="47" bestFit="1" customWidth="1"/>
    <col min="10521" max="10521" width="25.7109375" style="47" bestFit="1" customWidth="1"/>
    <col min="10522" max="10522" width="24.5703125" style="47" bestFit="1" customWidth="1"/>
    <col min="10523" max="10523" width="25.5703125" style="47" bestFit="1" customWidth="1"/>
    <col min="10524" max="10524" width="27.5703125" style="47" bestFit="1" customWidth="1"/>
    <col min="10525" max="10525" width="26.28515625" style="47" bestFit="1" customWidth="1"/>
    <col min="10526" max="10526" width="17.28515625" style="47" customWidth="1"/>
    <col min="10527" max="10527" width="16.7109375" style="47" customWidth="1"/>
    <col min="10528" max="10528" width="13.140625" style="47" bestFit="1" customWidth="1"/>
    <col min="10529" max="10532" width="13.140625" style="47" customWidth="1"/>
    <col min="10533" max="10533" width="24.28515625" style="47" customWidth="1"/>
    <col min="10534" max="10534" width="25" style="47" customWidth="1"/>
    <col min="10535" max="10751" width="12.7109375" style="47"/>
    <col min="10752" max="10752" width="26.140625" style="47" customWidth="1"/>
    <col min="10753" max="10753" width="14.140625" style="47" customWidth="1"/>
    <col min="10754" max="10754" width="18.5703125" style="47" customWidth="1"/>
    <col min="10755" max="10755" width="16.7109375" style="47" customWidth="1"/>
    <col min="10756" max="10756" width="20.7109375" style="47" customWidth="1"/>
    <col min="10757" max="10757" width="13.140625" style="47" customWidth="1"/>
    <col min="10758" max="10758" width="17.5703125" style="47" customWidth="1"/>
    <col min="10759" max="10759" width="12.85546875" style="47" customWidth="1"/>
    <col min="10760" max="10760" width="16.7109375" style="47" customWidth="1"/>
    <col min="10761" max="10761" width="15" style="47" customWidth="1"/>
    <col min="10762" max="10762" width="29.7109375" style="47" customWidth="1"/>
    <col min="10763" max="10765" width="19.28515625" style="47" customWidth="1"/>
    <col min="10766" max="10767" width="13.42578125" style="47" bestFit="1" customWidth="1"/>
    <col min="10768" max="10768" width="10.140625" style="47" bestFit="1" customWidth="1"/>
    <col min="10769" max="10769" width="27.42578125" style="47" bestFit="1" customWidth="1"/>
    <col min="10770" max="10770" width="16.5703125" style="47" bestFit="1" customWidth="1"/>
    <col min="10771" max="10771" width="18.140625" style="47" bestFit="1" customWidth="1"/>
    <col min="10772" max="10772" width="27.28515625" style="47" bestFit="1" customWidth="1"/>
    <col min="10773" max="10773" width="21" style="47" bestFit="1" customWidth="1"/>
    <col min="10774" max="10774" width="36.42578125" style="47" bestFit="1" customWidth="1"/>
    <col min="10775" max="10775" width="24" style="47" bestFit="1" customWidth="1"/>
    <col min="10776" max="10776" width="20.5703125" style="47" bestFit="1" customWidth="1"/>
    <col min="10777" max="10777" width="25.7109375" style="47" bestFit="1" customWidth="1"/>
    <col min="10778" max="10778" width="24.5703125" style="47" bestFit="1" customWidth="1"/>
    <col min="10779" max="10779" width="25.5703125" style="47" bestFit="1" customWidth="1"/>
    <col min="10780" max="10780" width="27.5703125" style="47" bestFit="1" customWidth="1"/>
    <col min="10781" max="10781" width="26.28515625" style="47" bestFit="1" customWidth="1"/>
    <col min="10782" max="10782" width="17.28515625" style="47" customWidth="1"/>
    <col min="10783" max="10783" width="16.7109375" style="47" customWidth="1"/>
    <col min="10784" max="10784" width="13.140625" style="47" bestFit="1" customWidth="1"/>
    <col min="10785" max="10788" width="13.140625" style="47" customWidth="1"/>
    <col min="10789" max="10789" width="24.28515625" style="47" customWidth="1"/>
    <col min="10790" max="10790" width="25" style="47" customWidth="1"/>
    <col min="10791" max="11007" width="12.7109375" style="47"/>
    <col min="11008" max="11008" width="26.140625" style="47" customWidth="1"/>
    <col min="11009" max="11009" width="14.140625" style="47" customWidth="1"/>
    <col min="11010" max="11010" width="18.5703125" style="47" customWidth="1"/>
    <col min="11011" max="11011" width="16.7109375" style="47" customWidth="1"/>
    <col min="11012" max="11012" width="20.7109375" style="47" customWidth="1"/>
    <col min="11013" max="11013" width="13.140625" style="47" customWidth="1"/>
    <col min="11014" max="11014" width="17.5703125" style="47" customWidth="1"/>
    <col min="11015" max="11015" width="12.85546875" style="47" customWidth="1"/>
    <col min="11016" max="11016" width="16.7109375" style="47" customWidth="1"/>
    <col min="11017" max="11017" width="15" style="47" customWidth="1"/>
    <col min="11018" max="11018" width="29.7109375" style="47" customWidth="1"/>
    <col min="11019" max="11021" width="19.28515625" style="47" customWidth="1"/>
    <col min="11022" max="11023" width="13.42578125" style="47" bestFit="1" customWidth="1"/>
    <col min="11024" max="11024" width="10.140625" style="47" bestFit="1" customWidth="1"/>
    <col min="11025" max="11025" width="27.42578125" style="47" bestFit="1" customWidth="1"/>
    <col min="11026" max="11026" width="16.5703125" style="47" bestFit="1" customWidth="1"/>
    <col min="11027" max="11027" width="18.140625" style="47" bestFit="1" customWidth="1"/>
    <col min="11028" max="11028" width="27.28515625" style="47" bestFit="1" customWidth="1"/>
    <col min="11029" max="11029" width="21" style="47" bestFit="1" customWidth="1"/>
    <col min="11030" max="11030" width="36.42578125" style="47" bestFit="1" customWidth="1"/>
    <col min="11031" max="11031" width="24" style="47" bestFit="1" customWidth="1"/>
    <col min="11032" max="11032" width="20.5703125" style="47" bestFit="1" customWidth="1"/>
    <col min="11033" max="11033" width="25.7109375" style="47" bestFit="1" customWidth="1"/>
    <col min="11034" max="11034" width="24.5703125" style="47" bestFit="1" customWidth="1"/>
    <col min="11035" max="11035" width="25.5703125" style="47" bestFit="1" customWidth="1"/>
    <col min="11036" max="11036" width="27.5703125" style="47" bestFit="1" customWidth="1"/>
    <col min="11037" max="11037" width="26.28515625" style="47" bestFit="1" customWidth="1"/>
    <col min="11038" max="11038" width="17.28515625" style="47" customWidth="1"/>
    <col min="11039" max="11039" width="16.7109375" style="47" customWidth="1"/>
    <col min="11040" max="11040" width="13.140625" style="47" bestFit="1" customWidth="1"/>
    <col min="11041" max="11044" width="13.140625" style="47" customWidth="1"/>
    <col min="11045" max="11045" width="24.28515625" style="47" customWidth="1"/>
    <col min="11046" max="11046" width="25" style="47" customWidth="1"/>
    <col min="11047" max="11263" width="12.7109375" style="47"/>
    <col min="11264" max="11264" width="26.140625" style="47" customWidth="1"/>
    <col min="11265" max="11265" width="14.140625" style="47" customWidth="1"/>
    <col min="11266" max="11266" width="18.5703125" style="47" customWidth="1"/>
    <col min="11267" max="11267" width="16.7109375" style="47" customWidth="1"/>
    <col min="11268" max="11268" width="20.7109375" style="47" customWidth="1"/>
    <col min="11269" max="11269" width="13.140625" style="47" customWidth="1"/>
    <col min="11270" max="11270" width="17.5703125" style="47" customWidth="1"/>
    <col min="11271" max="11271" width="12.85546875" style="47" customWidth="1"/>
    <col min="11272" max="11272" width="16.7109375" style="47" customWidth="1"/>
    <col min="11273" max="11273" width="15" style="47" customWidth="1"/>
    <col min="11274" max="11274" width="29.7109375" style="47" customWidth="1"/>
    <col min="11275" max="11277" width="19.28515625" style="47" customWidth="1"/>
    <col min="11278" max="11279" width="13.42578125" style="47" bestFit="1" customWidth="1"/>
    <col min="11280" max="11280" width="10.140625" style="47" bestFit="1" customWidth="1"/>
    <col min="11281" max="11281" width="27.42578125" style="47" bestFit="1" customWidth="1"/>
    <col min="11282" max="11282" width="16.5703125" style="47" bestFit="1" customWidth="1"/>
    <col min="11283" max="11283" width="18.140625" style="47" bestFit="1" customWidth="1"/>
    <col min="11284" max="11284" width="27.28515625" style="47" bestFit="1" customWidth="1"/>
    <col min="11285" max="11285" width="21" style="47" bestFit="1" customWidth="1"/>
    <col min="11286" max="11286" width="36.42578125" style="47" bestFit="1" customWidth="1"/>
    <col min="11287" max="11287" width="24" style="47" bestFit="1" customWidth="1"/>
    <col min="11288" max="11288" width="20.5703125" style="47" bestFit="1" customWidth="1"/>
    <col min="11289" max="11289" width="25.7109375" style="47" bestFit="1" customWidth="1"/>
    <col min="11290" max="11290" width="24.5703125" style="47" bestFit="1" customWidth="1"/>
    <col min="11291" max="11291" width="25.5703125" style="47" bestFit="1" customWidth="1"/>
    <col min="11292" max="11292" width="27.5703125" style="47" bestFit="1" customWidth="1"/>
    <col min="11293" max="11293" width="26.28515625" style="47" bestFit="1" customWidth="1"/>
    <col min="11294" max="11294" width="17.28515625" style="47" customWidth="1"/>
    <col min="11295" max="11295" width="16.7109375" style="47" customWidth="1"/>
    <col min="11296" max="11296" width="13.140625" style="47" bestFit="1" customWidth="1"/>
    <col min="11297" max="11300" width="13.140625" style="47" customWidth="1"/>
    <col min="11301" max="11301" width="24.28515625" style="47" customWidth="1"/>
    <col min="11302" max="11302" width="25" style="47" customWidth="1"/>
    <col min="11303" max="11519" width="12.7109375" style="47"/>
    <col min="11520" max="11520" width="26.140625" style="47" customWidth="1"/>
    <col min="11521" max="11521" width="14.140625" style="47" customWidth="1"/>
    <col min="11522" max="11522" width="18.5703125" style="47" customWidth="1"/>
    <col min="11523" max="11523" width="16.7109375" style="47" customWidth="1"/>
    <col min="11524" max="11524" width="20.7109375" style="47" customWidth="1"/>
    <col min="11525" max="11525" width="13.140625" style="47" customWidth="1"/>
    <col min="11526" max="11526" width="17.5703125" style="47" customWidth="1"/>
    <col min="11527" max="11527" width="12.85546875" style="47" customWidth="1"/>
    <col min="11528" max="11528" width="16.7109375" style="47" customWidth="1"/>
    <col min="11529" max="11529" width="15" style="47" customWidth="1"/>
    <col min="11530" max="11530" width="29.7109375" style="47" customWidth="1"/>
    <col min="11531" max="11533" width="19.28515625" style="47" customWidth="1"/>
    <col min="11534" max="11535" width="13.42578125" style="47" bestFit="1" customWidth="1"/>
    <col min="11536" max="11536" width="10.140625" style="47" bestFit="1" customWidth="1"/>
    <col min="11537" max="11537" width="27.42578125" style="47" bestFit="1" customWidth="1"/>
    <col min="11538" max="11538" width="16.5703125" style="47" bestFit="1" customWidth="1"/>
    <col min="11539" max="11539" width="18.140625" style="47" bestFit="1" customWidth="1"/>
    <col min="11540" max="11540" width="27.28515625" style="47" bestFit="1" customWidth="1"/>
    <col min="11541" max="11541" width="21" style="47" bestFit="1" customWidth="1"/>
    <col min="11542" max="11542" width="36.42578125" style="47" bestFit="1" customWidth="1"/>
    <col min="11543" max="11543" width="24" style="47" bestFit="1" customWidth="1"/>
    <col min="11544" max="11544" width="20.5703125" style="47" bestFit="1" customWidth="1"/>
    <col min="11545" max="11545" width="25.7109375" style="47" bestFit="1" customWidth="1"/>
    <col min="11546" max="11546" width="24.5703125" style="47" bestFit="1" customWidth="1"/>
    <col min="11547" max="11547" width="25.5703125" style="47" bestFit="1" customWidth="1"/>
    <col min="11548" max="11548" width="27.5703125" style="47" bestFit="1" customWidth="1"/>
    <col min="11549" max="11549" width="26.28515625" style="47" bestFit="1" customWidth="1"/>
    <col min="11550" max="11550" width="17.28515625" style="47" customWidth="1"/>
    <col min="11551" max="11551" width="16.7109375" style="47" customWidth="1"/>
    <col min="11552" max="11552" width="13.140625" style="47" bestFit="1" customWidth="1"/>
    <col min="11553" max="11556" width="13.140625" style="47" customWidth="1"/>
    <col min="11557" max="11557" width="24.28515625" style="47" customWidth="1"/>
    <col min="11558" max="11558" width="25" style="47" customWidth="1"/>
    <col min="11559" max="11775" width="12.7109375" style="47"/>
    <col min="11776" max="11776" width="26.140625" style="47" customWidth="1"/>
    <col min="11777" max="11777" width="14.140625" style="47" customWidth="1"/>
    <col min="11778" max="11778" width="18.5703125" style="47" customWidth="1"/>
    <col min="11779" max="11779" width="16.7109375" style="47" customWidth="1"/>
    <col min="11780" max="11780" width="20.7109375" style="47" customWidth="1"/>
    <col min="11781" max="11781" width="13.140625" style="47" customWidth="1"/>
    <col min="11782" max="11782" width="17.5703125" style="47" customWidth="1"/>
    <col min="11783" max="11783" width="12.85546875" style="47" customWidth="1"/>
    <col min="11784" max="11784" width="16.7109375" style="47" customWidth="1"/>
    <col min="11785" max="11785" width="15" style="47" customWidth="1"/>
    <col min="11786" max="11786" width="29.7109375" style="47" customWidth="1"/>
    <col min="11787" max="11789" width="19.28515625" style="47" customWidth="1"/>
    <col min="11790" max="11791" width="13.42578125" style="47" bestFit="1" customWidth="1"/>
    <col min="11792" max="11792" width="10.140625" style="47" bestFit="1" customWidth="1"/>
    <col min="11793" max="11793" width="27.42578125" style="47" bestFit="1" customWidth="1"/>
    <col min="11794" max="11794" width="16.5703125" style="47" bestFit="1" customWidth="1"/>
    <col min="11795" max="11795" width="18.140625" style="47" bestFit="1" customWidth="1"/>
    <col min="11796" max="11796" width="27.28515625" style="47" bestFit="1" customWidth="1"/>
    <col min="11797" max="11797" width="21" style="47" bestFit="1" customWidth="1"/>
    <col min="11798" max="11798" width="36.42578125" style="47" bestFit="1" customWidth="1"/>
    <col min="11799" max="11799" width="24" style="47" bestFit="1" customWidth="1"/>
    <col min="11800" max="11800" width="20.5703125" style="47" bestFit="1" customWidth="1"/>
    <col min="11801" max="11801" width="25.7109375" style="47" bestFit="1" customWidth="1"/>
    <col min="11802" max="11802" width="24.5703125" style="47" bestFit="1" customWidth="1"/>
    <col min="11803" max="11803" width="25.5703125" style="47" bestFit="1" customWidth="1"/>
    <col min="11804" max="11804" width="27.5703125" style="47" bestFit="1" customWidth="1"/>
    <col min="11805" max="11805" width="26.28515625" style="47" bestFit="1" customWidth="1"/>
    <col min="11806" max="11806" width="17.28515625" style="47" customWidth="1"/>
    <col min="11807" max="11807" width="16.7109375" style="47" customWidth="1"/>
    <col min="11808" max="11808" width="13.140625" style="47" bestFit="1" customWidth="1"/>
    <col min="11809" max="11812" width="13.140625" style="47" customWidth="1"/>
    <col min="11813" max="11813" width="24.28515625" style="47" customWidth="1"/>
    <col min="11814" max="11814" width="25" style="47" customWidth="1"/>
    <col min="11815" max="12031" width="12.7109375" style="47"/>
    <col min="12032" max="12032" width="26.140625" style="47" customWidth="1"/>
    <col min="12033" max="12033" width="14.140625" style="47" customWidth="1"/>
    <col min="12034" max="12034" width="18.5703125" style="47" customWidth="1"/>
    <col min="12035" max="12035" width="16.7109375" style="47" customWidth="1"/>
    <col min="12036" max="12036" width="20.7109375" style="47" customWidth="1"/>
    <col min="12037" max="12037" width="13.140625" style="47" customWidth="1"/>
    <col min="12038" max="12038" width="17.5703125" style="47" customWidth="1"/>
    <col min="12039" max="12039" width="12.85546875" style="47" customWidth="1"/>
    <col min="12040" max="12040" width="16.7109375" style="47" customWidth="1"/>
    <col min="12041" max="12041" width="15" style="47" customWidth="1"/>
    <col min="12042" max="12042" width="29.7109375" style="47" customWidth="1"/>
    <col min="12043" max="12045" width="19.28515625" style="47" customWidth="1"/>
    <col min="12046" max="12047" width="13.42578125" style="47" bestFit="1" customWidth="1"/>
    <col min="12048" max="12048" width="10.140625" style="47" bestFit="1" customWidth="1"/>
    <col min="12049" max="12049" width="27.42578125" style="47" bestFit="1" customWidth="1"/>
    <col min="12050" max="12050" width="16.5703125" style="47" bestFit="1" customWidth="1"/>
    <col min="12051" max="12051" width="18.140625" style="47" bestFit="1" customWidth="1"/>
    <col min="12052" max="12052" width="27.28515625" style="47" bestFit="1" customWidth="1"/>
    <col min="12053" max="12053" width="21" style="47" bestFit="1" customWidth="1"/>
    <col min="12054" max="12054" width="36.42578125" style="47" bestFit="1" customWidth="1"/>
    <col min="12055" max="12055" width="24" style="47" bestFit="1" customWidth="1"/>
    <col min="12056" max="12056" width="20.5703125" style="47" bestFit="1" customWidth="1"/>
    <col min="12057" max="12057" width="25.7109375" style="47" bestFit="1" customWidth="1"/>
    <col min="12058" max="12058" width="24.5703125" style="47" bestFit="1" customWidth="1"/>
    <col min="12059" max="12059" width="25.5703125" style="47" bestFit="1" customWidth="1"/>
    <col min="12060" max="12060" width="27.5703125" style="47" bestFit="1" customWidth="1"/>
    <col min="12061" max="12061" width="26.28515625" style="47" bestFit="1" customWidth="1"/>
    <col min="12062" max="12062" width="17.28515625" style="47" customWidth="1"/>
    <col min="12063" max="12063" width="16.7109375" style="47" customWidth="1"/>
    <col min="12064" max="12064" width="13.140625" style="47" bestFit="1" customWidth="1"/>
    <col min="12065" max="12068" width="13.140625" style="47" customWidth="1"/>
    <col min="12069" max="12069" width="24.28515625" style="47" customWidth="1"/>
    <col min="12070" max="12070" width="25" style="47" customWidth="1"/>
    <col min="12071" max="12287" width="12.7109375" style="47"/>
    <col min="12288" max="12288" width="26.140625" style="47" customWidth="1"/>
    <col min="12289" max="12289" width="14.140625" style="47" customWidth="1"/>
    <col min="12290" max="12290" width="18.5703125" style="47" customWidth="1"/>
    <col min="12291" max="12291" width="16.7109375" style="47" customWidth="1"/>
    <col min="12292" max="12292" width="20.7109375" style="47" customWidth="1"/>
    <col min="12293" max="12293" width="13.140625" style="47" customWidth="1"/>
    <col min="12294" max="12294" width="17.5703125" style="47" customWidth="1"/>
    <col min="12295" max="12295" width="12.85546875" style="47" customWidth="1"/>
    <col min="12296" max="12296" width="16.7109375" style="47" customWidth="1"/>
    <col min="12297" max="12297" width="15" style="47" customWidth="1"/>
    <col min="12298" max="12298" width="29.7109375" style="47" customWidth="1"/>
    <col min="12299" max="12301" width="19.28515625" style="47" customWidth="1"/>
    <col min="12302" max="12303" width="13.42578125" style="47" bestFit="1" customWidth="1"/>
    <col min="12304" max="12304" width="10.140625" style="47" bestFit="1" customWidth="1"/>
    <col min="12305" max="12305" width="27.42578125" style="47" bestFit="1" customWidth="1"/>
    <col min="12306" max="12306" width="16.5703125" style="47" bestFit="1" customWidth="1"/>
    <col min="12307" max="12307" width="18.140625" style="47" bestFit="1" customWidth="1"/>
    <col min="12308" max="12308" width="27.28515625" style="47" bestFit="1" customWidth="1"/>
    <col min="12309" max="12309" width="21" style="47" bestFit="1" customWidth="1"/>
    <col min="12310" max="12310" width="36.42578125" style="47" bestFit="1" customWidth="1"/>
    <col min="12311" max="12311" width="24" style="47" bestFit="1" customWidth="1"/>
    <col min="12312" max="12312" width="20.5703125" style="47" bestFit="1" customWidth="1"/>
    <col min="12313" max="12313" width="25.7109375" style="47" bestFit="1" customWidth="1"/>
    <col min="12314" max="12314" width="24.5703125" style="47" bestFit="1" customWidth="1"/>
    <col min="12315" max="12315" width="25.5703125" style="47" bestFit="1" customWidth="1"/>
    <col min="12316" max="12316" width="27.5703125" style="47" bestFit="1" customWidth="1"/>
    <col min="12317" max="12317" width="26.28515625" style="47" bestFit="1" customWidth="1"/>
    <col min="12318" max="12318" width="17.28515625" style="47" customWidth="1"/>
    <col min="12319" max="12319" width="16.7109375" style="47" customWidth="1"/>
    <col min="12320" max="12320" width="13.140625" style="47" bestFit="1" customWidth="1"/>
    <col min="12321" max="12324" width="13.140625" style="47" customWidth="1"/>
    <col min="12325" max="12325" width="24.28515625" style="47" customWidth="1"/>
    <col min="12326" max="12326" width="25" style="47" customWidth="1"/>
    <col min="12327" max="12543" width="12.7109375" style="47"/>
    <col min="12544" max="12544" width="26.140625" style="47" customWidth="1"/>
    <col min="12545" max="12545" width="14.140625" style="47" customWidth="1"/>
    <col min="12546" max="12546" width="18.5703125" style="47" customWidth="1"/>
    <col min="12547" max="12547" width="16.7109375" style="47" customWidth="1"/>
    <col min="12548" max="12548" width="20.7109375" style="47" customWidth="1"/>
    <col min="12549" max="12549" width="13.140625" style="47" customWidth="1"/>
    <col min="12550" max="12550" width="17.5703125" style="47" customWidth="1"/>
    <col min="12551" max="12551" width="12.85546875" style="47" customWidth="1"/>
    <col min="12552" max="12552" width="16.7109375" style="47" customWidth="1"/>
    <col min="12553" max="12553" width="15" style="47" customWidth="1"/>
    <col min="12554" max="12554" width="29.7109375" style="47" customWidth="1"/>
    <col min="12555" max="12557" width="19.28515625" style="47" customWidth="1"/>
    <col min="12558" max="12559" width="13.42578125" style="47" bestFit="1" customWidth="1"/>
    <col min="12560" max="12560" width="10.140625" style="47" bestFit="1" customWidth="1"/>
    <col min="12561" max="12561" width="27.42578125" style="47" bestFit="1" customWidth="1"/>
    <col min="12562" max="12562" width="16.5703125" style="47" bestFit="1" customWidth="1"/>
    <col min="12563" max="12563" width="18.140625" style="47" bestFit="1" customWidth="1"/>
    <col min="12564" max="12564" width="27.28515625" style="47" bestFit="1" customWidth="1"/>
    <col min="12565" max="12565" width="21" style="47" bestFit="1" customWidth="1"/>
    <col min="12566" max="12566" width="36.42578125" style="47" bestFit="1" customWidth="1"/>
    <col min="12567" max="12567" width="24" style="47" bestFit="1" customWidth="1"/>
    <col min="12568" max="12568" width="20.5703125" style="47" bestFit="1" customWidth="1"/>
    <col min="12569" max="12569" width="25.7109375" style="47" bestFit="1" customWidth="1"/>
    <col min="12570" max="12570" width="24.5703125" style="47" bestFit="1" customWidth="1"/>
    <col min="12571" max="12571" width="25.5703125" style="47" bestFit="1" customWidth="1"/>
    <col min="12572" max="12572" width="27.5703125" style="47" bestFit="1" customWidth="1"/>
    <col min="12573" max="12573" width="26.28515625" style="47" bestFit="1" customWidth="1"/>
    <col min="12574" max="12574" width="17.28515625" style="47" customWidth="1"/>
    <col min="12575" max="12575" width="16.7109375" style="47" customWidth="1"/>
    <col min="12576" max="12576" width="13.140625" style="47" bestFit="1" customWidth="1"/>
    <col min="12577" max="12580" width="13.140625" style="47" customWidth="1"/>
    <col min="12581" max="12581" width="24.28515625" style="47" customWidth="1"/>
    <col min="12582" max="12582" width="25" style="47" customWidth="1"/>
    <col min="12583" max="12799" width="12.7109375" style="47"/>
    <col min="12800" max="12800" width="26.140625" style="47" customWidth="1"/>
    <col min="12801" max="12801" width="14.140625" style="47" customWidth="1"/>
    <col min="12802" max="12802" width="18.5703125" style="47" customWidth="1"/>
    <col min="12803" max="12803" width="16.7109375" style="47" customWidth="1"/>
    <col min="12804" max="12804" width="20.7109375" style="47" customWidth="1"/>
    <col min="12805" max="12805" width="13.140625" style="47" customWidth="1"/>
    <col min="12806" max="12806" width="17.5703125" style="47" customWidth="1"/>
    <col min="12807" max="12807" width="12.85546875" style="47" customWidth="1"/>
    <col min="12808" max="12808" width="16.7109375" style="47" customWidth="1"/>
    <col min="12809" max="12809" width="15" style="47" customWidth="1"/>
    <col min="12810" max="12810" width="29.7109375" style="47" customWidth="1"/>
    <col min="12811" max="12813" width="19.28515625" style="47" customWidth="1"/>
    <col min="12814" max="12815" width="13.42578125" style="47" bestFit="1" customWidth="1"/>
    <col min="12816" max="12816" width="10.140625" style="47" bestFit="1" customWidth="1"/>
    <col min="12817" max="12817" width="27.42578125" style="47" bestFit="1" customWidth="1"/>
    <col min="12818" max="12818" width="16.5703125" style="47" bestFit="1" customWidth="1"/>
    <col min="12819" max="12819" width="18.140625" style="47" bestFit="1" customWidth="1"/>
    <col min="12820" max="12820" width="27.28515625" style="47" bestFit="1" customWidth="1"/>
    <col min="12821" max="12821" width="21" style="47" bestFit="1" customWidth="1"/>
    <col min="12822" max="12822" width="36.42578125" style="47" bestFit="1" customWidth="1"/>
    <col min="12823" max="12823" width="24" style="47" bestFit="1" customWidth="1"/>
    <col min="12824" max="12824" width="20.5703125" style="47" bestFit="1" customWidth="1"/>
    <col min="12825" max="12825" width="25.7109375" style="47" bestFit="1" customWidth="1"/>
    <col min="12826" max="12826" width="24.5703125" style="47" bestFit="1" customWidth="1"/>
    <col min="12827" max="12827" width="25.5703125" style="47" bestFit="1" customWidth="1"/>
    <col min="12828" max="12828" width="27.5703125" style="47" bestFit="1" customWidth="1"/>
    <col min="12829" max="12829" width="26.28515625" style="47" bestFit="1" customWidth="1"/>
    <col min="12830" max="12830" width="17.28515625" style="47" customWidth="1"/>
    <col min="12831" max="12831" width="16.7109375" style="47" customWidth="1"/>
    <col min="12832" max="12832" width="13.140625" style="47" bestFit="1" customWidth="1"/>
    <col min="12833" max="12836" width="13.140625" style="47" customWidth="1"/>
    <col min="12837" max="12837" width="24.28515625" style="47" customWidth="1"/>
    <col min="12838" max="12838" width="25" style="47" customWidth="1"/>
    <col min="12839" max="13055" width="12.7109375" style="47"/>
    <col min="13056" max="13056" width="26.140625" style="47" customWidth="1"/>
    <col min="13057" max="13057" width="14.140625" style="47" customWidth="1"/>
    <col min="13058" max="13058" width="18.5703125" style="47" customWidth="1"/>
    <col min="13059" max="13059" width="16.7109375" style="47" customWidth="1"/>
    <col min="13060" max="13060" width="20.7109375" style="47" customWidth="1"/>
    <col min="13061" max="13061" width="13.140625" style="47" customWidth="1"/>
    <col min="13062" max="13062" width="17.5703125" style="47" customWidth="1"/>
    <col min="13063" max="13063" width="12.85546875" style="47" customWidth="1"/>
    <col min="13064" max="13064" width="16.7109375" style="47" customWidth="1"/>
    <col min="13065" max="13065" width="15" style="47" customWidth="1"/>
    <col min="13066" max="13066" width="29.7109375" style="47" customWidth="1"/>
    <col min="13067" max="13069" width="19.28515625" style="47" customWidth="1"/>
    <col min="13070" max="13071" width="13.42578125" style="47" bestFit="1" customWidth="1"/>
    <col min="13072" max="13072" width="10.140625" style="47" bestFit="1" customWidth="1"/>
    <col min="13073" max="13073" width="27.42578125" style="47" bestFit="1" customWidth="1"/>
    <col min="13074" max="13074" width="16.5703125" style="47" bestFit="1" customWidth="1"/>
    <col min="13075" max="13075" width="18.140625" style="47" bestFit="1" customWidth="1"/>
    <col min="13076" max="13076" width="27.28515625" style="47" bestFit="1" customWidth="1"/>
    <col min="13077" max="13077" width="21" style="47" bestFit="1" customWidth="1"/>
    <col min="13078" max="13078" width="36.42578125" style="47" bestFit="1" customWidth="1"/>
    <col min="13079" max="13079" width="24" style="47" bestFit="1" customWidth="1"/>
    <col min="13080" max="13080" width="20.5703125" style="47" bestFit="1" customWidth="1"/>
    <col min="13081" max="13081" width="25.7109375" style="47" bestFit="1" customWidth="1"/>
    <col min="13082" max="13082" width="24.5703125" style="47" bestFit="1" customWidth="1"/>
    <col min="13083" max="13083" width="25.5703125" style="47" bestFit="1" customWidth="1"/>
    <col min="13084" max="13084" width="27.5703125" style="47" bestFit="1" customWidth="1"/>
    <col min="13085" max="13085" width="26.28515625" style="47" bestFit="1" customWidth="1"/>
    <col min="13086" max="13086" width="17.28515625" style="47" customWidth="1"/>
    <col min="13087" max="13087" width="16.7109375" style="47" customWidth="1"/>
    <col min="13088" max="13088" width="13.140625" style="47" bestFit="1" customWidth="1"/>
    <col min="13089" max="13092" width="13.140625" style="47" customWidth="1"/>
    <col min="13093" max="13093" width="24.28515625" style="47" customWidth="1"/>
    <col min="13094" max="13094" width="25" style="47" customWidth="1"/>
    <col min="13095" max="13311" width="12.7109375" style="47"/>
    <col min="13312" max="13312" width="26.140625" style="47" customWidth="1"/>
    <col min="13313" max="13313" width="14.140625" style="47" customWidth="1"/>
    <col min="13314" max="13314" width="18.5703125" style="47" customWidth="1"/>
    <col min="13315" max="13315" width="16.7109375" style="47" customWidth="1"/>
    <col min="13316" max="13316" width="20.7109375" style="47" customWidth="1"/>
    <col min="13317" max="13317" width="13.140625" style="47" customWidth="1"/>
    <col min="13318" max="13318" width="17.5703125" style="47" customWidth="1"/>
    <col min="13319" max="13319" width="12.85546875" style="47" customWidth="1"/>
    <col min="13320" max="13320" width="16.7109375" style="47" customWidth="1"/>
    <col min="13321" max="13321" width="15" style="47" customWidth="1"/>
    <col min="13322" max="13322" width="29.7109375" style="47" customWidth="1"/>
    <col min="13323" max="13325" width="19.28515625" style="47" customWidth="1"/>
    <col min="13326" max="13327" width="13.42578125" style="47" bestFit="1" customWidth="1"/>
    <col min="13328" max="13328" width="10.140625" style="47" bestFit="1" customWidth="1"/>
    <col min="13329" max="13329" width="27.42578125" style="47" bestFit="1" customWidth="1"/>
    <col min="13330" max="13330" width="16.5703125" style="47" bestFit="1" customWidth="1"/>
    <col min="13331" max="13331" width="18.140625" style="47" bestFit="1" customWidth="1"/>
    <col min="13332" max="13332" width="27.28515625" style="47" bestFit="1" customWidth="1"/>
    <col min="13333" max="13333" width="21" style="47" bestFit="1" customWidth="1"/>
    <col min="13334" max="13334" width="36.42578125" style="47" bestFit="1" customWidth="1"/>
    <col min="13335" max="13335" width="24" style="47" bestFit="1" customWidth="1"/>
    <col min="13336" max="13336" width="20.5703125" style="47" bestFit="1" customWidth="1"/>
    <col min="13337" max="13337" width="25.7109375" style="47" bestFit="1" customWidth="1"/>
    <col min="13338" max="13338" width="24.5703125" style="47" bestFit="1" customWidth="1"/>
    <col min="13339" max="13339" width="25.5703125" style="47" bestFit="1" customWidth="1"/>
    <col min="13340" max="13340" width="27.5703125" style="47" bestFit="1" customWidth="1"/>
    <col min="13341" max="13341" width="26.28515625" style="47" bestFit="1" customWidth="1"/>
    <col min="13342" max="13342" width="17.28515625" style="47" customWidth="1"/>
    <col min="13343" max="13343" width="16.7109375" style="47" customWidth="1"/>
    <col min="13344" max="13344" width="13.140625" style="47" bestFit="1" customWidth="1"/>
    <col min="13345" max="13348" width="13.140625" style="47" customWidth="1"/>
    <col min="13349" max="13349" width="24.28515625" style="47" customWidth="1"/>
    <col min="13350" max="13350" width="25" style="47" customWidth="1"/>
    <col min="13351" max="13567" width="12.7109375" style="47"/>
    <col min="13568" max="13568" width="26.140625" style="47" customWidth="1"/>
    <col min="13569" max="13569" width="14.140625" style="47" customWidth="1"/>
    <col min="13570" max="13570" width="18.5703125" style="47" customWidth="1"/>
    <col min="13571" max="13571" width="16.7109375" style="47" customWidth="1"/>
    <col min="13572" max="13572" width="20.7109375" style="47" customWidth="1"/>
    <col min="13573" max="13573" width="13.140625" style="47" customWidth="1"/>
    <col min="13574" max="13574" width="17.5703125" style="47" customWidth="1"/>
    <col min="13575" max="13575" width="12.85546875" style="47" customWidth="1"/>
    <col min="13576" max="13576" width="16.7109375" style="47" customWidth="1"/>
    <col min="13577" max="13577" width="15" style="47" customWidth="1"/>
    <col min="13578" max="13578" width="29.7109375" style="47" customWidth="1"/>
    <col min="13579" max="13581" width="19.28515625" style="47" customWidth="1"/>
    <col min="13582" max="13583" width="13.42578125" style="47" bestFit="1" customWidth="1"/>
    <col min="13584" max="13584" width="10.140625" style="47" bestFit="1" customWidth="1"/>
    <col min="13585" max="13585" width="27.42578125" style="47" bestFit="1" customWidth="1"/>
    <col min="13586" max="13586" width="16.5703125" style="47" bestFit="1" customWidth="1"/>
    <col min="13587" max="13587" width="18.140625" style="47" bestFit="1" customWidth="1"/>
    <col min="13588" max="13588" width="27.28515625" style="47" bestFit="1" customWidth="1"/>
    <col min="13589" max="13589" width="21" style="47" bestFit="1" customWidth="1"/>
    <col min="13590" max="13590" width="36.42578125" style="47" bestFit="1" customWidth="1"/>
    <col min="13591" max="13591" width="24" style="47" bestFit="1" customWidth="1"/>
    <col min="13592" max="13592" width="20.5703125" style="47" bestFit="1" customWidth="1"/>
    <col min="13593" max="13593" width="25.7109375" style="47" bestFit="1" customWidth="1"/>
    <col min="13594" max="13594" width="24.5703125" style="47" bestFit="1" customWidth="1"/>
    <col min="13595" max="13595" width="25.5703125" style="47" bestFit="1" customWidth="1"/>
    <col min="13596" max="13596" width="27.5703125" style="47" bestFit="1" customWidth="1"/>
    <col min="13597" max="13597" width="26.28515625" style="47" bestFit="1" customWidth="1"/>
    <col min="13598" max="13598" width="17.28515625" style="47" customWidth="1"/>
    <col min="13599" max="13599" width="16.7109375" style="47" customWidth="1"/>
    <col min="13600" max="13600" width="13.140625" style="47" bestFit="1" customWidth="1"/>
    <col min="13601" max="13604" width="13.140625" style="47" customWidth="1"/>
    <col min="13605" max="13605" width="24.28515625" style="47" customWidth="1"/>
    <col min="13606" max="13606" width="25" style="47" customWidth="1"/>
    <col min="13607" max="13823" width="12.7109375" style="47"/>
    <col min="13824" max="13824" width="26.140625" style="47" customWidth="1"/>
    <col min="13825" max="13825" width="14.140625" style="47" customWidth="1"/>
    <col min="13826" max="13826" width="18.5703125" style="47" customWidth="1"/>
    <col min="13827" max="13827" width="16.7109375" style="47" customWidth="1"/>
    <col min="13828" max="13828" width="20.7109375" style="47" customWidth="1"/>
    <col min="13829" max="13829" width="13.140625" style="47" customWidth="1"/>
    <col min="13830" max="13830" width="17.5703125" style="47" customWidth="1"/>
    <col min="13831" max="13831" width="12.85546875" style="47" customWidth="1"/>
    <col min="13832" max="13832" width="16.7109375" style="47" customWidth="1"/>
    <col min="13833" max="13833" width="15" style="47" customWidth="1"/>
    <col min="13834" max="13834" width="29.7109375" style="47" customWidth="1"/>
    <col min="13835" max="13837" width="19.28515625" style="47" customWidth="1"/>
    <col min="13838" max="13839" width="13.42578125" style="47" bestFit="1" customWidth="1"/>
    <col min="13840" max="13840" width="10.140625" style="47" bestFit="1" customWidth="1"/>
    <col min="13841" max="13841" width="27.42578125" style="47" bestFit="1" customWidth="1"/>
    <col min="13842" max="13842" width="16.5703125" style="47" bestFit="1" customWidth="1"/>
    <col min="13843" max="13843" width="18.140625" style="47" bestFit="1" customWidth="1"/>
    <col min="13844" max="13844" width="27.28515625" style="47" bestFit="1" customWidth="1"/>
    <col min="13845" max="13845" width="21" style="47" bestFit="1" customWidth="1"/>
    <col min="13846" max="13846" width="36.42578125" style="47" bestFit="1" customWidth="1"/>
    <col min="13847" max="13847" width="24" style="47" bestFit="1" customWidth="1"/>
    <col min="13848" max="13848" width="20.5703125" style="47" bestFit="1" customWidth="1"/>
    <col min="13849" max="13849" width="25.7109375" style="47" bestFit="1" customWidth="1"/>
    <col min="13850" max="13850" width="24.5703125" style="47" bestFit="1" customWidth="1"/>
    <col min="13851" max="13851" width="25.5703125" style="47" bestFit="1" customWidth="1"/>
    <col min="13852" max="13852" width="27.5703125" style="47" bestFit="1" customWidth="1"/>
    <col min="13853" max="13853" width="26.28515625" style="47" bestFit="1" customWidth="1"/>
    <col min="13854" max="13854" width="17.28515625" style="47" customWidth="1"/>
    <col min="13855" max="13855" width="16.7109375" style="47" customWidth="1"/>
    <col min="13856" max="13856" width="13.140625" style="47" bestFit="1" customWidth="1"/>
    <col min="13857" max="13860" width="13.140625" style="47" customWidth="1"/>
    <col min="13861" max="13861" width="24.28515625" style="47" customWidth="1"/>
    <col min="13862" max="13862" width="25" style="47" customWidth="1"/>
    <col min="13863" max="14079" width="12.7109375" style="47"/>
    <col min="14080" max="14080" width="26.140625" style="47" customWidth="1"/>
    <col min="14081" max="14081" width="14.140625" style="47" customWidth="1"/>
    <col min="14082" max="14082" width="18.5703125" style="47" customWidth="1"/>
    <col min="14083" max="14083" width="16.7109375" style="47" customWidth="1"/>
    <col min="14084" max="14084" width="20.7109375" style="47" customWidth="1"/>
    <col min="14085" max="14085" width="13.140625" style="47" customWidth="1"/>
    <col min="14086" max="14086" width="17.5703125" style="47" customWidth="1"/>
    <col min="14087" max="14087" width="12.85546875" style="47" customWidth="1"/>
    <col min="14088" max="14088" width="16.7109375" style="47" customWidth="1"/>
    <col min="14089" max="14089" width="15" style="47" customWidth="1"/>
    <col min="14090" max="14090" width="29.7109375" style="47" customWidth="1"/>
    <col min="14091" max="14093" width="19.28515625" style="47" customWidth="1"/>
    <col min="14094" max="14095" width="13.42578125" style="47" bestFit="1" customWidth="1"/>
    <col min="14096" max="14096" width="10.140625" style="47" bestFit="1" customWidth="1"/>
    <col min="14097" max="14097" width="27.42578125" style="47" bestFit="1" customWidth="1"/>
    <col min="14098" max="14098" width="16.5703125" style="47" bestFit="1" customWidth="1"/>
    <col min="14099" max="14099" width="18.140625" style="47" bestFit="1" customWidth="1"/>
    <col min="14100" max="14100" width="27.28515625" style="47" bestFit="1" customWidth="1"/>
    <col min="14101" max="14101" width="21" style="47" bestFit="1" customWidth="1"/>
    <col min="14102" max="14102" width="36.42578125" style="47" bestFit="1" customWidth="1"/>
    <col min="14103" max="14103" width="24" style="47" bestFit="1" customWidth="1"/>
    <col min="14104" max="14104" width="20.5703125" style="47" bestFit="1" customWidth="1"/>
    <col min="14105" max="14105" width="25.7109375" style="47" bestFit="1" customWidth="1"/>
    <col min="14106" max="14106" width="24.5703125" style="47" bestFit="1" customWidth="1"/>
    <col min="14107" max="14107" width="25.5703125" style="47" bestFit="1" customWidth="1"/>
    <col min="14108" max="14108" width="27.5703125" style="47" bestFit="1" customWidth="1"/>
    <col min="14109" max="14109" width="26.28515625" style="47" bestFit="1" customWidth="1"/>
    <col min="14110" max="14110" width="17.28515625" style="47" customWidth="1"/>
    <col min="14111" max="14111" width="16.7109375" style="47" customWidth="1"/>
    <col min="14112" max="14112" width="13.140625" style="47" bestFit="1" customWidth="1"/>
    <col min="14113" max="14116" width="13.140625" style="47" customWidth="1"/>
    <col min="14117" max="14117" width="24.28515625" style="47" customWidth="1"/>
    <col min="14118" max="14118" width="25" style="47" customWidth="1"/>
    <col min="14119" max="14335" width="12.7109375" style="47"/>
    <col min="14336" max="14336" width="26.140625" style="47" customWidth="1"/>
    <col min="14337" max="14337" width="14.140625" style="47" customWidth="1"/>
    <col min="14338" max="14338" width="18.5703125" style="47" customWidth="1"/>
    <col min="14339" max="14339" width="16.7109375" style="47" customWidth="1"/>
    <col min="14340" max="14340" width="20.7109375" style="47" customWidth="1"/>
    <col min="14341" max="14341" width="13.140625" style="47" customWidth="1"/>
    <col min="14342" max="14342" width="17.5703125" style="47" customWidth="1"/>
    <col min="14343" max="14343" width="12.85546875" style="47" customWidth="1"/>
    <col min="14344" max="14344" width="16.7109375" style="47" customWidth="1"/>
    <col min="14345" max="14345" width="15" style="47" customWidth="1"/>
    <col min="14346" max="14346" width="29.7109375" style="47" customWidth="1"/>
    <col min="14347" max="14349" width="19.28515625" style="47" customWidth="1"/>
    <col min="14350" max="14351" width="13.42578125" style="47" bestFit="1" customWidth="1"/>
    <col min="14352" max="14352" width="10.140625" style="47" bestFit="1" customWidth="1"/>
    <col min="14353" max="14353" width="27.42578125" style="47" bestFit="1" customWidth="1"/>
    <col min="14354" max="14354" width="16.5703125" style="47" bestFit="1" customWidth="1"/>
    <col min="14355" max="14355" width="18.140625" style="47" bestFit="1" customWidth="1"/>
    <col min="14356" max="14356" width="27.28515625" style="47" bestFit="1" customWidth="1"/>
    <col min="14357" max="14357" width="21" style="47" bestFit="1" customWidth="1"/>
    <col min="14358" max="14358" width="36.42578125" style="47" bestFit="1" customWidth="1"/>
    <col min="14359" max="14359" width="24" style="47" bestFit="1" customWidth="1"/>
    <col min="14360" max="14360" width="20.5703125" style="47" bestFit="1" customWidth="1"/>
    <col min="14361" max="14361" width="25.7109375" style="47" bestFit="1" customWidth="1"/>
    <col min="14362" max="14362" width="24.5703125" style="47" bestFit="1" customWidth="1"/>
    <col min="14363" max="14363" width="25.5703125" style="47" bestFit="1" customWidth="1"/>
    <col min="14364" max="14364" width="27.5703125" style="47" bestFit="1" customWidth="1"/>
    <col min="14365" max="14365" width="26.28515625" style="47" bestFit="1" customWidth="1"/>
    <col min="14366" max="14366" width="17.28515625" style="47" customWidth="1"/>
    <col min="14367" max="14367" width="16.7109375" style="47" customWidth="1"/>
    <col min="14368" max="14368" width="13.140625" style="47" bestFit="1" customWidth="1"/>
    <col min="14369" max="14372" width="13.140625" style="47" customWidth="1"/>
    <col min="14373" max="14373" width="24.28515625" style="47" customWidth="1"/>
    <col min="14374" max="14374" width="25" style="47" customWidth="1"/>
    <col min="14375" max="14591" width="12.7109375" style="47"/>
    <col min="14592" max="14592" width="26.140625" style="47" customWidth="1"/>
    <col min="14593" max="14593" width="14.140625" style="47" customWidth="1"/>
    <col min="14594" max="14594" width="18.5703125" style="47" customWidth="1"/>
    <col min="14595" max="14595" width="16.7109375" style="47" customWidth="1"/>
    <col min="14596" max="14596" width="20.7109375" style="47" customWidth="1"/>
    <col min="14597" max="14597" width="13.140625" style="47" customWidth="1"/>
    <col min="14598" max="14598" width="17.5703125" style="47" customWidth="1"/>
    <col min="14599" max="14599" width="12.85546875" style="47" customWidth="1"/>
    <col min="14600" max="14600" width="16.7109375" style="47" customWidth="1"/>
    <col min="14601" max="14601" width="15" style="47" customWidth="1"/>
    <col min="14602" max="14602" width="29.7109375" style="47" customWidth="1"/>
    <col min="14603" max="14605" width="19.28515625" style="47" customWidth="1"/>
    <col min="14606" max="14607" width="13.42578125" style="47" bestFit="1" customWidth="1"/>
    <col min="14608" max="14608" width="10.140625" style="47" bestFit="1" customWidth="1"/>
    <col min="14609" max="14609" width="27.42578125" style="47" bestFit="1" customWidth="1"/>
    <col min="14610" max="14610" width="16.5703125" style="47" bestFit="1" customWidth="1"/>
    <col min="14611" max="14611" width="18.140625" style="47" bestFit="1" customWidth="1"/>
    <col min="14612" max="14612" width="27.28515625" style="47" bestFit="1" customWidth="1"/>
    <col min="14613" max="14613" width="21" style="47" bestFit="1" customWidth="1"/>
    <col min="14614" max="14614" width="36.42578125" style="47" bestFit="1" customWidth="1"/>
    <col min="14615" max="14615" width="24" style="47" bestFit="1" customWidth="1"/>
    <col min="14616" max="14616" width="20.5703125" style="47" bestFit="1" customWidth="1"/>
    <col min="14617" max="14617" width="25.7109375" style="47" bestFit="1" customWidth="1"/>
    <col min="14618" max="14618" width="24.5703125" style="47" bestFit="1" customWidth="1"/>
    <col min="14619" max="14619" width="25.5703125" style="47" bestFit="1" customWidth="1"/>
    <col min="14620" max="14620" width="27.5703125" style="47" bestFit="1" customWidth="1"/>
    <col min="14621" max="14621" width="26.28515625" style="47" bestFit="1" customWidth="1"/>
    <col min="14622" max="14622" width="17.28515625" style="47" customWidth="1"/>
    <col min="14623" max="14623" width="16.7109375" style="47" customWidth="1"/>
    <col min="14624" max="14624" width="13.140625" style="47" bestFit="1" customWidth="1"/>
    <col min="14625" max="14628" width="13.140625" style="47" customWidth="1"/>
    <col min="14629" max="14629" width="24.28515625" style="47" customWidth="1"/>
    <col min="14630" max="14630" width="25" style="47" customWidth="1"/>
    <col min="14631" max="14847" width="12.7109375" style="47"/>
    <col min="14848" max="14848" width="26.140625" style="47" customWidth="1"/>
    <col min="14849" max="14849" width="14.140625" style="47" customWidth="1"/>
    <col min="14850" max="14850" width="18.5703125" style="47" customWidth="1"/>
    <col min="14851" max="14851" width="16.7109375" style="47" customWidth="1"/>
    <col min="14852" max="14852" width="20.7109375" style="47" customWidth="1"/>
    <col min="14853" max="14853" width="13.140625" style="47" customWidth="1"/>
    <col min="14854" max="14854" width="17.5703125" style="47" customWidth="1"/>
    <col min="14855" max="14855" width="12.85546875" style="47" customWidth="1"/>
    <col min="14856" max="14856" width="16.7109375" style="47" customWidth="1"/>
    <col min="14857" max="14857" width="15" style="47" customWidth="1"/>
    <col min="14858" max="14858" width="29.7109375" style="47" customWidth="1"/>
    <col min="14859" max="14861" width="19.28515625" style="47" customWidth="1"/>
    <col min="14862" max="14863" width="13.42578125" style="47" bestFit="1" customWidth="1"/>
    <col min="14864" max="14864" width="10.140625" style="47" bestFit="1" customWidth="1"/>
    <col min="14865" max="14865" width="27.42578125" style="47" bestFit="1" customWidth="1"/>
    <col min="14866" max="14866" width="16.5703125" style="47" bestFit="1" customWidth="1"/>
    <col min="14867" max="14867" width="18.140625" style="47" bestFit="1" customWidth="1"/>
    <col min="14868" max="14868" width="27.28515625" style="47" bestFit="1" customWidth="1"/>
    <col min="14869" max="14869" width="21" style="47" bestFit="1" customWidth="1"/>
    <col min="14870" max="14870" width="36.42578125" style="47" bestFit="1" customWidth="1"/>
    <col min="14871" max="14871" width="24" style="47" bestFit="1" customWidth="1"/>
    <col min="14872" max="14872" width="20.5703125" style="47" bestFit="1" customWidth="1"/>
    <col min="14873" max="14873" width="25.7109375" style="47" bestFit="1" customWidth="1"/>
    <col min="14874" max="14874" width="24.5703125" style="47" bestFit="1" customWidth="1"/>
    <col min="14875" max="14875" width="25.5703125" style="47" bestFit="1" customWidth="1"/>
    <col min="14876" max="14876" width="27.5703125" style="47" bestFit="1" customWidth="1"/>
    <col min="14877" max="14877" width="26.28515625" style="47" bestFit="1" customWidth="1"/>
    <col min="14878" max="14878" width="17.28515625" style="47" customWidth="1"/>
    <col min="14879" max="14879" width="16.7109375" style="47" customWidth="1"/>
    <col min="14880" max="14880" width="13.140625" style="47" bestFit="1" customWidth="1"/>
    <col min="14881" max="14884" width="13.140625" style="47" customWidth="1"/>
    <col min="14885" max="14885" width="24.28515625" style="47" customWidth="1"/>
    <col min="14886" max="14886" width="25" style="47" customWidth="1"/>
    <col min="14887" max="15103" width="12.7109375" style="47"/>
    <col min="15104" max="15104" width="26.140625" style="47" customWidth="1"/>
    <col min="15105" max="15105" width="14.140625" style="47" customWidth="1"/>
    <col min="15106" max="15106" width="18.5703125" style="47" customWidth="1"/>
    <col min="15107" max="15107" width="16.7109375" style="47" customWidth="1"/>
    <col min="15108" max="15108" width="20.7109375" style="47" customWidth="1"/>
    <col min="15109" max="15109" width="13.140625" style="47" customWidth="1"/>
    <col min="15110" max="15110" width="17.5703125" style="47" customWidth="1"/>
    <col min="15111" max="15111" width="12.85546875" style="47" customWidth="1"/>
    <col min="15112" max="15112" width="16.7109375" style="47" customWidth="1"/>
    <col min="15113" max="15113" width="15" style="47" customWidth="1"/>
    <col min="15114" max="15114" width="29.7109375" style="47" customWidth="1"/>
    <col min="15115" max="15117" width="19.28515625" style="47" customWidth="1"/>
    <col min="15118" max="15119" width="13.42578125" style="47" bestFit="1" customWidth="1"/>
    <col min="15120" max="15120" width="10.140625" style="47" bestFit="1" customWidth="1"/>
    <col min="15121" max="15121" width="27.42578125" style="47" bestFit="1" customWidth="1"/>
    <col min="15122" max="15122" width="16.5703125" style="47" bestFit="1" customWidth="1"/>
    <col min="15123" max="15123" width="18.140625" style="47" bestFit="1" customWidth="1"/>
    <col min="15124" max="15124" width="27.28515625" style="47" bestFit="1" customWidth="1"/>
    <col min="15125" max="15125" width="21" style="47" bestFit="1" customWidth="1"/>
    <col min="15126" max="15126" width="36.42578125" style="47" bestFit="1" customWidth="1"/>
    <col min="15127" max="15127" width="24" style="47" bestFit="1" customWidth="1"/>
    <col min="15128" max="15128" width="20.5703125" style="47" bestFit="1" customWidth="1"/>
    <col min="15129" max="15129" width="25.7109375" style="47" bestFit="1" customWidth="1"/>
    <col min="15130" max="15130" width="24.5703125" style="47" bestFit="1" customWidth="1"/>
    <col min="15131" max="15131" width="25.5703125" style="47" bestFit="1" customWidth="1"/>
    <col min="15132" max="15132" width="27.5703125" style="47" bestFit="1" customWidth="1"/>
    <col min="15133" max="15133" width="26.28515625" style="47" bestFit="1" customWidth="1"/>
    <col min="15134" max="15134" width="17.28515625" style="47" customWidth="1"/>
    <col min="15135" max="15135" width="16.7109375" style="47" customWidth="1"/>
    <col min="15136" max="15136" width="13.140625" style="47" bestFit="1" customWidth="1"/>
    <col min="15137" max="15140" width="13.140625" style="47" customWidth="1"/>
    <col min="15141" max="15141" width="24.28515625" style="47" customWidth="1"/>
    <col min="15142" max="15142" width="25" style="47" customWidth="1"/>
    <col min="15143" max="15359" width="12.7109375" style="47"/>
    <col min="15360" max="15360" width="26.140625" style="47" customWidth="1"/>
    <col min="15361" max="15361" width="14.140625" style="47" customWidth="1"/>
    <col min="15362" max="15362" width="18.5703125" style="47" customWidth="1"/>
    <col min="15363" max="15363" width="16.7109375" style="47" customWidth="1"/>
    <col min="15364" max="15364" width="20.7109375" style="47" customWidth="1"/>
    <col min="15365" max="15365" width="13.140625" style="47" customWidth="1"/>
    <col min="15366" max="15366" width="17.5703125" style="47" customWidth="1"/>
    <col min="15367" max="15367" width="12.85546875" style="47" customWidth="1"/>
    <col min="15368" max="15368" width="16.7109375" style="47" customWidth="1"/>
    <col min="15369" max="15369" width="15" style="47" customWidth="1"/>
    <col min="15370" max="15370" width="29.7109375" style="47" customWidth="1"/>
    <col min="15371" max="15373" width="19.28515625" style="47" customWidth="1"/>
    <col min="15374" max="15375" width="13.42578125" style="47" bestFit="1" customWidth="1"/>
    <col min="15376" max="15376" width="10.140625" style="47" bestFit="1" customWidth="1"/>
    <col min="15377" max="15377" width="27.42578125" style="47" bestFit="1" customWidth="1"/>
    <col min="15378" max="15378" width="16.5703125" style="47" bestFit="1" customWidth="1"/>
    <col min="15379" max="15379" width="18.140625" style="47" bestFit="1" customWidth="1"/>
    <col min="15380" max="15380" width="27.28515625" style="47" bestFit="1" customWidth="1"/>
    <col min="15381" max="15381" width="21" style="47" bestFit="1" customWidth="1"/>
    <col min="15382" max="15382" width="36.42578125" style="47" bestFit="1" customWidth="1"/>
    <col min="15383" max="15383" width="24" style="47" bestFit="1" customWidth="1"/>
    <col min="15384" max="15384" width="20.5703125" style="47" bestFit="1" customWidth="1"/>
    <col min="15385" max="15385" width="25.7109375" style="47" bestFit="1" customWidth="1"/>
    <col min="15386" max="15386" width="24.5703125" style="47" bestFit="1" customWidth="1"/>
    <col min="15387" max="15387" width="25.5703125" style="47" bestFit="1" customWidth="1"/>
    <col min="15388" max="15388" width="27.5703125" style="47" bestFit="1" customWidth="1"/>
    <col min="15389" max="15389" width="26.28515625" style="47" bestFit="1" customWidth="1"/>
    <col min="15390" max="15390" width="17.28515625" style="47" customWidth="1"/>
    <col min="15391" max="15391" width="16.7109375" style="47" customWidth="1"/>
    <col min="15392" max="15392" width="13.140625" style="47" bestFit="1" customWidth="1"/>
    <col min="15393" max="15396" width="13.140625" style="47" customWidth="1"/>
    <col min="15397" max="15397" width="24.28515625" style="47" customWidth="1"/>
    <col min="15398" max="15398" width="25" style="47" customWidth="1"/>
    <col min="15399" max="15615" width="12.7109375" style="47"/>
    <col min="15616" max="15616" width="26.140625" style="47" customWidth="1"/>
    <col min="15617" max="15617" width="14.140625" style="47" customWidth="1"/>
    <col min="15618" max="15618" width="18.5703125" style="47" customWidth="1"/>
    <col min="15619" max="15619" width="16.7109375" style="47" customWidth="1"/>
    <col min="15620" max="15620" width="20.7109375" style="47" customWidth="1"/>
    <col min="15621" max="15621" width="13.140625" style="47" customWidth="1"/>
    <col min="15622" max="15622" width="17.5703125" style="47" customWidth="1"/>
    <col min="15623" max="15623" width="12.85546875" style="47" customWidth="1"/>
    <col min="15624" max="15624" width="16.7109375" style="47" customWidth="1"/>
    <col min="15625" max="15625" width="15" style="47" customWidth="1"/>
    <col min="15626" max="15626" width="29.7109375" style="47" customWidth="1"/>
    <col min="15627" max="15629" width="19.28515625" style="47" customWidth="1"/>
    <col min="15630" max="15631" width="13.42578125" style="47" bestFit="1" customWidth="1"/>
    <col min="15632" max="15632" width="10.140625" style="47" bestFit="1" customWidth="1"/>
    <col min="15633" max="15633" width="27.42578125" style="47" bestFit="1" customWidth="1"/>
    <col min="15634" max="15634" width="16.5703125" style="47" bestFit="1" customWidth="1"/>
    <col min="15635" max="15635" width="18.140625" style="47" bestFit="1" customWidth="1"/>
    <col min="15636" max="15636" width="27.28515625" style="47" bestFit="1" customWidth="1"/>
    <col min="15637" max="15637" width="21" style="47" bestFit="1" customWidth="1"/>
    <col min="15638" max="15638" width="36.42578125" style="47" bestFit="1" customWidth="1"/>
    <col min="15639" max="15639" width="24" style="47" bestFit="1" customWidth="1"/>
    <col min="15640" max="15640" width="20.5703125" style="47" bestFit="1" customWidth="1"/>
    <col min="15641" max="15641" width="25.7109375" style="47" bestFit="1" customWidth="1"/>
    <col min="15642" max="15642" width="24.5703125" style="47" bestFit="1" customWidth="1"/>
    <col min="15643" max="15643" width="25.5703125" style="47" bestFit="1" customWidth="1"/>
    <col min="15644" max="15644" width="27.5703125" style="47" bestFit="1" customWidth="1"/>
    <col min="15645" max="15645" width="26.28515625" style="47" bestFit="1" customWidth="1"/>
    <col min="15646" max="15646" width="17.28515625" style="47" customWidth="1"/>
    <col min="15647" max="15647" width="16.7109375" style="47" customWidth="1"/>
    <col min="15648" max="15648" width="13.140625" style="47" bestFit="1" customWidth="1"/>
    <col min="15649" max="15652" width="13.140625" style="47" customWidth="1"/>
    <col min="15653" max="15653" width="24.28515625" style="47" customWidth="1"/>
    <col min="15654" max="15654" width="25" style="47" customWidth="1"/>
    <col min="15655" max="15871" width="12.7109375" style="47"/>
    <col min="15872" max="15872" width="26.140625" style="47" customWidth="1"/>
    <col min="15873" max="15873" width="14.140625" style="47" customWidth="1"/>
    <col min="15874" max="15874" width="18.5703125" style="47" customWidth="1"/>
    <col min="15875" max="15875" width="16.7109375" style="47" customWidth="1"/>
    <col min="15876" max="15876" width="20.7109375" style="47" customWidth="1"/>
    <col min="15877" max="15877" width="13.140625" style="47" customWidth="1"/>
    <col min="15878" max="15878" width="17.5703125" style="47" customWidth="1"/>
    <col min="15879" max="15879" width="12.85546875" style="47" customWidth="1"/>
    <col min="15880" max="15880" width="16.7109375" style="47" customWidth="1"/>
    <col min="15881" max="15881" width="15" style="47" customWidth="1"/>
    <col min="15882" max="15882" width="29.7109375" style="47" customWidth="1"/>
    <col min="15883" max="15885" width="19.28515625" style="47" customWidth="1"/>
    <col min="15886" max="15887" width="13.42578125" style="47" bestFit="1" customWidth="1"/>
    <col min="15888" max="15888" width="10.140625" style="47" bestFit="1" customWidth="1"/>
    <col min="15889" max="15889" width="27.42578125" style="47" bestFit="1" customWidth="1"/>
    <col min="15890" max="15890" width="16.5703125" style="47" bestFit="1" customWidth="1"/>
    <col min="15891" max="15891" width="18.140625" style="47" bestFit="1" customWidth="1"/>
    <col min="15892" max="15892" width="27.28515625" style="47" bestFit="1" customWidth="1"/>
    <col min="15893" max="15893" width="21" style="47" bestFit="1" customWidth="1"/>
    <col min="15894" max="15894" width="36.42578125" style="47" bestFit="1" customWidth="1"/>
    <col min="15895" max="15895" width="24" style="47" bestFit="1" customWidth="1"/>
    <col min="15896" max="15896" width="20.5703125" style="47" bestFit="1" customWidth="1"/>
    <col min="15897" max="15897" width="25.7109375" style="47" bestFit="1" customWidth="1"/>
    <col min="15898" max="15898" width="24.5703125" style="47" bestFit="1" customWidth="1"/>
    <col min="15899" max="15899" width="25.5703125" style="47" bestFit="1" customWidth="1"/>
    <col min="15900" max="15900" width="27.5703125" style="47" bestFit="1" customWidth="1"/>
    <col min="15901" max="15901" width="26.28515625" style="47" bestFit="1" customWidth="1"/>
    <col min="15902" max="15902" width="17.28515625" style="47" customWidth="1"/>
    <col min="15903" max="15903" width="16.7109375" style="47" customWidth="1"/>
    <col min="15904" max="15904" width="13.140625" style="47" bestFit="1" customWidth="1"/>
    <col min="15905" max="15908" width="13.140625" style="47" customWidth="1"/>
    <col min="15909" max="15909" width="24.28515625" style="47" customWidth="1"/>
    <col min="15910" max="15910" width="25" style="47" customWidth="1"/>
    <col min="15911" max="16127" width="12.7109375" style="47"/>
    <col min="16128" max="16128" width="26.140625" style="47" customWidth="1"/>
    <col min="16129" max="16129" width="14.140625" style="47" customWidth="1"/>
    <col min="16130" max="16130" width="18.5703125" style="47" customWidth="1"/>
    <col min="16131" max="16131" width="16.7109375" style="47" customWidth="1"/>
    <col min="16132" max="16132" width="20.7109375" style="47" customWidth="1"/>
    <col min="16133" max="16133" width="13.140625" style="47" customWidth="1"/>
    <col min="16134" max="16134" width="17.5703125" style="47" customWidth="1"/>
    <col min="16135" max="16135" width="12.85546875" style="47" customWidth="1"/>
    <col min="16136" max="16136" width="16.7109375" style="47" customWidth="1"/>
    <col min="16137" max="16137" width="15" style="47" customWidth="1"/>
    <col min="16138" max="16138" width="29.7109375" style="47" customWidth="1"/>
    <col min="16139" max="16141" width="19.28515625" style="47" customWidth="1"/>
    <col min="16142" max="16143" width="13.42578125" style="47" bestFit="1" customWidth="1"/>
    <col min="16144" max="16144" width="10.140625" style="47" bestFit="1" customWidth="1"/>
    <col min="16145" max="16145" width="27.42578125" style="47" bestFit="1" customWidth="1"/>
    <col min="16146" max="16146" width="16.5703125" style="47" bestFit="1" customWidth="1"/>
    <col min="16147" max="16147" width="18.140625" style="47" bestFit="1" customWidth="1"/>
    <col min="16148" max="16148" width="27.28515625" style="47" bestFit="1" customWidth="1"/>
    <col min="16149" max="16149" width="21" style="47" bestFit="1" customWidth="1"/>
    <col min="16150" max="16150" width="36.42578125" style="47" bestFit="1" customWidth="1"/>
    <col min="16151" max="16151" width="24" style="47" bestFit="1" customWidth="1"/>
    <col min="16152" max="16152" width="20.5703125" style="47" bestFit="1" customWidth="1"/>
    <col min="16153" max="16153" width="25.7109375" style="47" bestFit="1" customWidth="1"/>
    <col min="16154" max="16154" width="24.5703125" style="47" bestFit="1" customWidth="1"/>
    <col min="16155" max="16155" width="25.5703125" style="47" bestFit="1" customWidth="1"/>
    <col min="16156" max="16156" width="27.5703125" style="47" bestFit="1" customWidth="1"/>
    <col min="16157" max="16157" width="26.28515625" style="47" bestFit="1" customWidth="1"/>
    <col min="16158" max="16158" width="17.28515625" style="47" customWidth="1"/>
    <col min="16159" max="16159" width="16.7109375" style="47" customWidth="1"/>
    <col min="16160" max="16160" width="13.140625" style="47" bestFit="1" customWidth="1"/>
    <col min="16161" max="16164" width="13.140625" style="47" customWidth="1"/>
    <col min="16165" max="16165" width="24.28515625" style="47" customWidth="1"/>
    <col min="16166" max="16166" width="25" style="47" customWidth="1"/>
    <col min="16167" max="16384" width="12.7109375" style="47"/>
  </cols>
  <sheetData>
    <row r="1" spans="1:38">
      <c r="A1" s="46" t="s">
        <v>265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</row>
    <row r="2" spans="1:38">
      <c r="A2" s="46" t="s">
        <v>266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</row>
    <row r="3" spans="1:38">
      <c r="A3" s="46" t="s">
        <v>267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</row>
    <row r="4" spans="1:38">
      <c r="A4" s="46" t="s">
        <v>268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38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</row>
    <row r="6" spans="1:38">
      <c r="A6" s="48" t="s">
        <v>269</v>
      </c>
      <c r="B6" s="48" t="s">
        <v>270</v>
      </c>
      <c r="C6" s="48" t="s">
        <v>271</v>
      </c>
      <c r="D6" s="48" t="s">
        <v>272</v>
      </c>
      <c r="E6" s="48" t="s">
        <v>273</v>
      </c>
      <c r="F6" s="48" t="s">
        <v>274</v>
      </c>
      <c r="G6" s="48" t="s">
        <v>275</v>
      </c>
      <c r="H6" s="48" t="s">
        <v>276</v>
      </c>
      <c r="I6" s="48" t="s">
        <v>277</v>
      </c>
      <c r="J6" s="48" t="s">
        <v>278</v>
      </c>
      <c r="K6" s="48" t="s">
        <v>279</v>
      </c>
      <c r="L6" s="48" t="s">
        <v>280</v>
      </c>
      <c r="M6" s="48" t="s">
        <v>281</v>
      </c>
      <c r="N6" s="48" t="s">
        <v>282</v>
      </c>
      <c r="O6" s="48" t="s">
        <v>283</v>
      </c>
      <c r="P6" s="48" t="s">
        <v>284</v>
      </c>
      <c r="Q6" s="48" t="s">
        <v>285</v>
      </c>
      <c r="R6" s="48" t="s">
        <v>286</v>
      </c>
      <c r="S6" s="48" t="s">
        <v>287</v>
      </c>
      <c r="T6" s="48" t="s">
        <v>288</v>
      </c>
      <c r="U6" s="48" t="s">
        <v>289</v>
      </c>
      <c r="V6" s="48" t="s">
        <v>290</v>
      </c>
      <c r="W6" s="48" t="s">
        <v>291</v>
      </c>
      <c r="X6" s="48" t="s">
        <v>292</v>
      </c>
      <c r="Y6" s="48" t="s">
        <v>293</v>
      </c>
      <c r="Z6" s="48" t="s">
        <v>294</v>
      </c>
      <c r="AA6" s="48" t="s">
        <v>295</v>
      </c>
      <c r="AB6" s="48" t="s">
        <v>296</v>
      </c>
      <c r="AC6" s="48" t="s">
        <v>297</v>
      </c>
      <c r="AD6" s="48" t="s">
        <v>298</v>
      </c>
      <c r="AE6" s="48" t="s">
        <v>299</v>
      </c>
      <c r="AF6" s="48" t="s">
        <v>300</v>
      </c>
      <c r="AG6" s="48" t="s">
        <v>301</v>
      </c>
      <c r="AH6" s="48" t="s">
        <v>302</v>
      </c>
      <c r="AI6" s="48" t="s">
        <v>303</v>
      </c>
      <c r="AJ6" s="48" t="s">
        <v>304</v>
      </c>
      <c r="AK6" s="48" t="s">
        <v>305</v>
      </c>
      <c r="AL6" s="48" t="s">
        <v>306</v>
      </c>
    </row>
    <row r="7" spans="1:38" s="49" customFormat="1" ht="63">
      <c r="A7" s="2" t="s">
        <v>307</v>
      </c>
      <c r="B7" s="2" t="s">
        <v>308</v>
      </c>
      <c r="C7" s="2" t="s">
        <v>309</v>
      </c>
      <c r="D7" s="2" t="s">
        <v>310</v>
      </c>
      <c r="E7" s="2" t="s">
        <v>311</v>
      </c>
      <c r="F7" s="2" t="s">
        <v>312</v>
      </c>
      <c r="G7" s="2" t="s">
        <v>313</v>
      </c>
      <c r="H7" s="2" t="s">
        <v>314</v>
      </c>
      <c r="I7" s="2" t="s">
        <v>315</v>
      </c>
      <c r="J7" s="53" t="s">
        <v>316</v>
      </c>
      <c r="K7" s="2" t="s">
        <v>317</v>
      </c>
      <c r="L7" s="2" t="s">
        <v>318</v>
      </c>
      <c r="M7" s="2" t="s">
        <v>319</v>
      </c>
      <c r="N7" s="2" t="s">
        <v>320</v>
      </c>
      <c r="O7" s="2" t="s">
        <v>321</v>
      </c>
      <c r="P7" s="2" t="s">
        <v>322</v>
      </c>
      <c r="Q7" s="2" t="s">
        <v>323</v>
      </c>
      <c r="R7" s="2" t="s">
        <v>324</v>
      </c>
      <c r="S7" s="2" t="s">
        <v>325</v>
      </c>
      <c r="T7" s="2" t="s">
        <v>326</v>
      </c>
      <c r="U7" s="2" t="s">
        <v>327</v>
      </c>
      <c r="V7" s="2" t="s">
        <v>328</v>
      </c>
      <c r="W7" s="2" t="s">
        <v>329</v>
      </c>
      <c r="X7" s="2" t="s">
        <v>330</v>
      </c>
      <c r="Y7" s="2" t="s">
        <v>331</v>
      </c>
      <c r="Z7" s="2" t="s">
        <v>332</v>
      </c>
      <c r="AA7" s="2" t="s">
        <v>333</v>
      </c>
      <c r="AB7" s="2" t="s">
        <v>334</v>
      </c>
      <c r="AC7" s="2" t="s">
        <v>335</v>
      </c>
      <c r="AD7" s="2" t="s">
        <v>336</v>
      </c>
      <c r="AE7" s="2" t="s">
        <v>337</v>
      </c>
      <c r="AF7" s="2" t="s">
        <v>338</v>
      </c>
      <c r="AG7" s="2" t="s">
        <v>339</v>
      </c>
      <c r="AH7" s="2" t="s">
        <v>340</v>
      </c>
      <c r="AI7" s="2" t="s">
        <v>341</v>
      </c>
      <c r="AJ7" s="2" t="s">
        <v>342</v>
      </c>
      <c r="AK7" s="2" t="s">
        <v>343</v>
      </c>
      <c r="AL7" s="2" t="s">
        <v>344</v>
      </c>
    </row>
  </sheetData>
  <pageMargins left="0.511811024" right="0.511811024" top="0.78740157499999996" bottom="0.78740157499999996" header="0.31496062000000002" footer="0.31496062000000002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E7"/>
  <sheetViews>
    <sheetView workbookViewId="0"/>
  </sheetViews>
  <sheetFormatPr defaultColWidth="12.7109375" defaultRowHeight="15.75"/>
  <cols>
    <col min="1" max="1" width="26.140625" style="47" customWidth="1"/>
    <col min="2" max="2" width="16.7109375" style="47" customWidth="1"/>
    <col min="3" max="3" width="14.42578125" style="47" customWidth="1"/>
    <col min="4" max="4" width="26" style="47" customWidth="1"/>
    <col min="5" max="5" width="29.7109375" style="47" customWidth="1"/>
    <col min="6" max="255" width="12.7109375" style="47"/>
    <col min="256" max="256" width="26.140625" style="47" customWidth="1"/>
    <col min="257" max="257" width="16.7109375" style="47" customWidth="1"/>
    <col min="258" max="258" width="14.42578125" style="47" customWidth="1"/>
    <col min="259" max="259" width="15" style="47" customWidth="1"/>
    <col min="260" max="260" width="29.7109375" style="47" customWidth="1"/>
    <col min="261" max="261" width="25" style="47" customWidth="1"/>
    <col min="262" max="511" width="12.7109375" style="47"/>
    <col min="512" max="512" width="26.140625" style="47" customWidth="1"/>
    <col min="513" max="513" width="16.7109375" style="47" customWidth="1"/>
    <col min="514" max="514" width="14.42578125" style="47" customWidth="1"/>
    <col min="515" max="515" width="15" style="47" customWidth="1"/>
    <col min="516" max="516" width="29.7109375" style="47" customWidth="1"/>
    <col min="517" max="517" width="25" style="47" customWidth="1"/>
    <col min="518" max="767" width="12.7109375" style="47"/>
    <col min="768" max="768" width="26.140625" style="47" customWidth="1"/>
    <col min="769" max="769" width="16.7109375" style="47" customWidth="1"/>
    <col min="770" max="770" width="14.42578125" style="47" customWidth="1"/>
    <col min="771" max="771" width="15" style="47" customWidth="1"/>
    <col min="772" max="772" width="29.7109375" style="47" customWidth="1"/>
    <col min="773" max="773" width="25" style="47" customWidth="1"/>
    <col min="774" max="1023" width="12.7109375" style="47"/>
    <col min="1024" max="1024" width="26.140625" style="47" customWidth="1"/>
    <col min="1025" max="1025" width="16.7109375" style="47" customWidth="1"/>
    <col min="1026" max="1026" width="14.42578125" style="47" customWidth="1"/>
    <col min="1027" max="1027" width="15" style="47" customWidth="1"/>
    <col min="1028" max="1028" width="29.7109375" style="47" customWidth="1"/>
    <col min="1029" max="1029" width="25" style="47" customWidth="1"/>
    <col min="1030" max="1279" width="12.7109375" style="47"/>
    <col min="1280" max="1280" width="26.140625" style="47" customWidth="1"/>
    <col min="1281" max="1281" width="16.7109375" style="47" customWidth="1"/>
    <col min="1282" max="1282" width="14.42578125" style="47" customWidth="1"/>
    <col min="1283" max="1283" width="15" style="47" customWidth="1"/>
    <col min="1284" max="1284" width="29.7109375" style="47" customWidth="1"/>
    <col min="1285" max="1285" width="25" style="47" customWidth="1"/>
    <col min="1286" max="1535" width="12.7109375" style="47"/>
    <col min="1536" max="1536" width="26.140625" style="47" customWidth="1"/>
    <col min="1537" max="1537" width="16.7109375" style="47" customWidth="1"/>
    <col min="1538" max="1538" width="14.42578125" style="47" customWidth="1"/>
    <col min="1539" max="1539" width="15" style="47" customWidth="1"/>
    <col min="1540" max="1540" width="29.7109375" style="47" customWidth="1"/>
    <col min="1541" max="1541" width="25" style="47" customWidth="1"/>
    <col min="1542" max="1791" width="12.7109375" style="47"/>
    <col min="1792" max="1792" width="26.140625" style="47" customWidth="1"/>
    <col min="1793" max="1793" width="16.7109375" style="47" customWidth="1"/>
    <col min="1794" max="1794" width="14.42578125" style="47" customWidth="1"/>
    <col min="1795" max="1795" width="15" style="47" customWidth="1"/>
    <col min="1796" max="1796" width="29.7109375" style="47" customWidth="1"/>
    <col min="1797" max="1797" width="25" style="47" customWidth="1"/>
    <col min="1798" max="2047" width="12.7109375" style="47"/>
    <col min="2048" max="2048" width="26.140625" style="47" customWidth="1"/>
    <col min="2049" max="2049" width="16.7109375" style="47" customWidth="1"/>
    <col min="2050" max="2050" width="14.42578125" style="47" customWidth="1"/>
    <col min="2051" max="2051" width="15" style="47" customWidth="1"/>
    <col min="2052" max="2052" width="29.7109375" style="47" customWidth="1"/>
    <col min="2053" max="2053" width="25" style="47" customWidth="1"/>
    <col min="2054" max="2303" width="12.7109375" style="47"/>
    <col min="2304" max="2304" width="26.140625" style="47" customWidth="1"/>
    <col min="2305" max="2305" width="16.7109375" style="47" customWidth="1"/>
    <col min="2306" max="2306" width="14.42578125" style="47" customWidth="1"/>
    <col min="2307" max="2307" width="15" style="47" customWidth="1"/>
    <col min="2308" max="2308" width="29.7109375" style="47" customWidth="1"/>
    <col min="2309" max="2309" width="25" style="47" customWidth="1"/>
    <col min="2310" max="2559" width="12.7109375" style="47"/>
    <col min="2560" max="2560" width="26.140625" style="47" customWidth="1"/>
    <col min="2561" max="2561" width="16.7109375" style="47" customWidth="1"/>
    <col min="2562" max="2562" width="14.42578125" style="47" customWidth="1"/>
    <col min="2563" max="2563" width="15" style="47" customWidth="1"/>
    <col min="2564" max="2564" width="29.7109375" style="47" customWidth="1"/>
    <col min="2565" max="2565" width="25" style="47" customWidth="1"/>
    <col min="2566" max="2815" width="12.7109375" style="47"/>
    <col min="2816" max="2816" width="26.140625" style="47" customWidth="1"/>
    <col min="2817" max="2817" width="16.7109375" style="47" customWidth="1"/>
    <col min="2818" max="2818" width="14.42578125" style="47" customWidth="1"/>
    <col min="2819" max="2819" width="15" style="47" customWidth="1"/>
    <col min="2820" max="2820" width="29.7109375" style="47" customWidth="1"/>
    <col min="2821" max="2821" width="25" style="47" customWidth="1"/>
    <col min="2822" max="3071" width="12.7109375" style="47"/>
    <col min="3072" max="3072" width="26.140625" style="47" customWidth="1"/>
    <col min="3073" max="3073" width="16.7109375" style="47" customWidth="1"/>
    <col min="3074" max="3074" width="14.42578125" style="47" customWidth="1"/>
    <col min="3075" max="3075" width="15" style="47" customWidth="1"/>
    <col min="3076" max="3076" width="29.7109375" style="47" customWidth="1"/>
    <col min="3077" max="3077" width="25" style="47" customWidth="1"/>
    <col min="3078" max="3327" width="12.7109375" style="47"/>
    <col min="3328" max="3328" width="26.140625" style="47" customWidth="1"/>
    <col min="3329" max="3329" width="16.7109375" style="47" customWidth="1"/>
    <col min="3330" max="3330" width="14.42578125" style="47" customWidth="1"/>
    <col min="3331" max="3331" width="15" style="47" customWidth="1"/>
    <col min="3332" max="3332" width="29.7109375" style="47" customWidth="1"/>
    <col min="3333" max="3333" width="25" style="47" customWidth="1"/>
    <col min="3334" max="3583" width="12.7109375" style="47"/>
    <col min="3584" max="3584" width="26.140625" style="47" customWidth="1"/>
    <col min="3585" max="3585" width="16.7109375" style="47" customWidth="1"/>
    <col min="3586" max="3586" width="14.42578125" style="47" customWidth="1"/>
    <col min="3587" max="3587" width="15" style="47" customWidth="1"/>
    <col min="3588" max="3588" width="29.7109375" style="47" customWidth="1"/>
    <col min="3589" max="3589" width="25" style="47" customWidth="1"/>
    <col min="3590" max="3839" width="12.7109375" style="47"/>
    <col min="3840" max="3840" width="26.140625" style="47" customWidth="1"/>
    <col min="3841" max="3841" width="16.7109375" style="47" customWidth="1"/>
    <col min="3842" max="3842" width="14.42578125" style="47" customWidth="1"/>
    <col min="3843" max="3843" width="15" style="47" customWidth="1"/>
    <col min="3844" max="3844" width="29.7109375" style="47" customWidth="1"/>
    <col min="3845" max="3845" width="25" style="47" customWidth="1"/>
    <col min="3846" max="4095" width="12.7109375" style="47"/>
    <col min="4096" max="4096" width="26.140625" style="47" customWidth="1"/>
    <col min="4097" max="4097" width="16.7109375" style="47" customWidth="1"/>
    <col min="4098" max="4098" width="14.42578125" style="47" customWidth="1"/>
    <col min="4099" max="4099" width="15" style="47" customWidth="1"/>
    <col min="4100" max="4100" width="29.7109375" style="47" customWidth="1"/>
    <col min="4101" max="4101" width="25" style="47" customWidth="1"/>
    <col min="4102" max="4351" width="12.7109375" style="47"/>
    <col min="4352" max="4352" width="26.140625" style="47" customWidth="1"/>
    <col min="4353" max="4353" width="16.7109375" style="47" customWidth="1"/>
    <col min="4354" max="4354" width="14.42578125" style="47" customWidth="1"/>
    <col min="4355" max="4355" width="15" style="47" customWidth="1"/>
    <col min="4356" max="4356" width="29.7109375" style="47" customWidth="1"/>
    <col min="4357" max="4357" width="25" style="47" customWidth="1"/>
    <col min="4358" max="4607" width="12.7109375" style="47"/>
    <col min="4608" max="4608" width="26.140625" style="47" customWidth="1"/>
    <col min="4609" max="4609" width="16.7109375" style="47" customWidth="1"/>
    <col min="4610" max="4610" width="14.42578125" style="47" customWidth="1"/>
    <col min="4611" max="4611" width="15" style="47" customWidth="1"/>
    <col min="4612" max="4612" width="29.7109375" style="47" customWidth="1"/>
    <col min="4613" max="4613" width="25" style="47" customWidth="1"/>
    <col min="4614" max="4863" width="12.7109375" style="47"/>
    <col min="4864" max="4864" width="26.140625" style="47" customWidth="1"/>
    <col min="4865" max="4865" width="16.7109375" style="47" customWidth="1"/>
    <col min="4866" max="4866" width="14.42578125" style="47" customWidth="1"/>
    <col min="4867" max="4867" width="15" style="47" customWidth="1"/>
    <col min="4868" max="4868" width="29.7109375" style="47" customWidth="1"/>
    <col min="4869" max="4869" width="25" style="47" customWidth="1"/>
    <col min="4870" max="5119" width="12.7109375" style="47"/>
    <col min="5120" max="5120" width="26.140625" style="47" customWidth="1"/>
    <col min="5121" max="5121" width="16.7109375" style="47" customWidth="1"/>
    <col min="5122" max="5122" width="14.42578125" style="47" customWidth="1"/>
    <col min="5123" max="5123" width="15" style="47" customWidth="1"/>
    <col min="5124" max="5124" width="29.7109375" style="47" customWidth="1"/>
    <col min="5125" max="5125" width="25" style="47" customWidth="1"/>
    <col min="5126" max="5375" width="12.7109375" style="47"/>
    <col min="5376" max="5376" width="26.140625" style="47" customWidth="1"/>
    <col min="5377" max="5377" width="16.7109375" style="47" customWidth="1"/>
    <col min="5378" max="5378" width="14.42578125" style="47" customWidth="1"/>
    <col min="5379" max="5379" width="15" style="47" customWidth="1"/>
    <col min="5380" max="5380" width="29.7109375" style="47" customWidth="1"/>
    <col min="5381" max="5381" width="25" style="47" customWidth="1"/>
    <col min="5382" max="5631" width="12.7109375" style="47"/>
    <col min="5632" max="5632" width="26.140625" style="47" customWidth="1"/>
    <col min="5633" max="5633" width="16.7109375" style="47" customWidth="1"/>
    <col min="5634" max="5634" width="14.42578125" style="47" customWidth="1"/>
    <col min="5635" max="5635" width="15" style="47" customWidth="1"/>
    <col min="5636" max="5636" width="29.7109375" style="47" customWidth="1"/>
    <col min="5637" max="5637" width="25" style="47" customWidth="1"/>
    <col min="5638" max="5887" width="12.7109375" style="47"/>
    <col min="5888" max="5888" width="26.140625" style="47" customWidth="1"/>
    <col min="5889" max="5889" width="16.7109375" style="47" customWidth="1"/>
    <col min="5890" max="5890" width="14.42578125" style="47" customWidth="1"/>
    <col min="5891" max="5891" width="15" style="47" customWidth="1"/>
    <col min="5892" max="5892" width="29.7109375" style="47" customWidth="1"/>
    <col min="5893" max="5893" width="25" style="47" customWidth="1"/>
    <col min="5894" max="6143" width="12.7109375" style="47"/>
    <col min="6144" max="6144" width="26.140625" style="47" customWidth="1"/>
    <col min="6145" max="6145" width="16.7109375" style="47" customWidth="1"/>
    <col min="6146" max="6146" width="14.42578125" style="47" customWidth="1"/>
    <col min="6147" max="6147" width="15" style="47" customWidth="1"/>
    <col min="6148" max="6148" width="29.7109375" style="47" customWidth="1"/>
    <col min="6149" max="6149" width="25" style="47" customWidth="1"/>
    <col min="6150" max="6399" width="12.7109375" style="47"/>
    <col min="6400" max="6400" width="26.140625" style="47" customWidth="1"/>
    <col min="6401" max="6401" width="16.7109375" style="47" customWidth="1"/>
    <col min="6402" max="6402" width="14.42578125" style="47" customWidth="1"/>
    <col min="6403" max="6403" width="15" style="47" customWidth="1"/>
    <col min="6404" max="6404" width="29.7109375" style="47" customWidth="1"/>
    <col min="6405" max="6405" width="25" style="47" customWidth="1"/>
    <col min="6406" max="6655" width="12.7109375" style="47"/>
    <col min="6656" max="6656" width="26.140625" style="47" customWidth="1"/>
    <col min="6657" max="6657" width="16.7109375" style="47" customWidth="1"/>
    <col min="6658" max="6658" width="14.42578125" style="47" customWidth="1"/>
    <col min="6659" max="6659" width="15" style="47" customWidth="1"/>
    <col min="6660" max="6660" width="29.7109375" style="47" customWidth="1"/>
    <col min="6661" max="6661" width="25" style="47" customWidth="1"/>
    <col min="6662" max="6911" width="12.7109375" style="47"/>
    <col min="6912" max="6912" width="26.140625" style="47" customWidth="1"/>
    <col min="6913" max="6913" width="16.7109375" style="47" customWidth="1"/>
    <col min="6914" max="6914" width="14.42578125" style="47" customWidth="1"/>
    <col min="6915" max="6915" width="15" style="47" customWidth="1"/>
    <col min="6916" max="6916" width="29.7109375" style="47" customWidth="1"/>
    <col min="6917" max="6917" width="25" style="47" customWidth="1"/>
    <col min="6918" max="7167" width="12.7109375" style="47"/>
    <col min="7168" max="7168" width="26.140625" style="47" customWidth="1"/>
    <col min="7169" max="7169" width="16.7109375" style="47" customWidth="1"/>
    <col min="7170" max="7170" width="14.42578125" style="47" customWidth="1"/>
    <col min="7171" max="7171" width="15" style="47" customWidth="1"/>
    <col min="7172" max="7172" width="29.7109375" style="47" customWidth="1"/>
    <col min="7173" max="7173" width="25" style="47" customWidth="1"/>
    <col min="7174" max="7423" width="12.7109375" style="47"/>
    <col min="7424" max="7424" width="26.140625" style="47" customWidth="1"/>
    <col min="7425" max="7425" width="16.7109375" style="47" customWidth="1"/>
    <col min="7426" max="7426" width="14.42578125" style="47" customWidth="1"/>
    <col min="7427" max="7427" width="15" style="47" customWidth="1"/>
    <col min="7428" max="7428" width="29.7109375" style="47" customWidth="1"/>
    <col min="7429" max="7429" width="25" style="47" customWidth="1"/>
    <col min="7430" max="7679" width="12.7109375" style="47"/>
    <col min="7680" max="7680" width="26.140625" style="47" customWidth="1"/>
    <col min="7681" max="7681" width="16.7109375" style="47" customWidth="1"/>
    <col min="7682" max="7682" width="14.42578125" style="47" customWidth="1"/>
    <col min="7683" max="7683" width="15" style="47" customWidth="1"/>
    <col min="7684" max="7684" width="29.7109375" style="47" customWidth="1"/>
    <col min="7685" max="7685" width="25" style="47" customWidth="1"/>
    <col min="7686" max="7935" width="12.7109375" style="47"/>
    <col min="7936" max="7936" width="26.140625" style="47" customWidth="1"/>
    <col min="7937" max="7937" width="16.7109375" style="47" customWidth="1"/>
    <col min="7938" max="7938" width="14.42578125" style="47" customWidth="1"/>
    <col min="7939" max="7939" width="15" style="47" customWidth="1"/>
    <col min="7940" max="7940" width="29.7109375" style="47" customWidth="1"/>
    <col min="7941" max="7941" width="25" style="47" customWidth="1"/>
    <col min="7942" max="8191" width="12.7109375" style="47"/>
    <col min="8192" max="8192" width="26.140625" style="47" customWidth="1"/>
    <col min="8193" max="8193" width="16.7109375" style="47" customWidth="1"/>
    <col min="8194" max="8194" width="14.42578125" style="47" customWidth="1"/>
    <col min="8195" max="8195" width="15" style="47" customWidth="1"/>
    <col min="8196" max="8196" width="29.7109375" style="47" customWidth="1"/>
    <col min="8197" max="8197" width="25" style="47" customWidth="1"/>
    <col min="8198" max="8447" width="12.7109375" style="47"/>
    <col min="8448" max="8448" width="26.140625" style="47" customWidth="1"/>
    <col min="8449" max="8449" width="16.7109375" style="47" customWidth="1"/>
    <col min="8450" max="8450" width="14.42578125" style="47" customWidth="1"/>
    <col min="8451" max="8451" width="15" style="47" customWidth="1"/>
    <col min="8452" max="8452" width="29.7109375" style="47" customWidth="1"/>
    <col min="8453" max="8453" width="25" style="47" customWidth="1"/>
    <col min="8454" max="8703" width="12.7109375" style="47"/>
    <col min="8704" max="8704" width="26.140625" style="47" customWidth="1"/>
    <col min="8705" max="8705" width="16.7109375" style="47" customWidth="1"/>
    <col min="8706" max="8706" width="14.42578125" style="47" customWidth="1"/>
    <col min="8707" max="8707" width="15" style="47" customWidth="1"/>
    <col min="8708" max="8708" width="29.7109375" style="47" customWidth="1"/>
    <col min="8709" max="8709" width="25" style="47" customWidth="1"/>
    <col min="8710" max="8959" width="12.7109375" style="47"/>
    <col min="8960" max="8960" width="26.140625" style="47" customWidth="1"/>
    <col min="8961" max="8961" width="16.7109375" style="47" customWidth="1"/>
    <col min="8962" max="8962" width="14.42578125" style="47" customWidth="1"/>
    <col min="8963" max="8963" width="15" style="47" customWidth="1"/>
    <col min="8964" max="8964" width="29.7109375" style="47" customWidth="1"/>
    <col min="8965" max="8965" width="25" style="47" customWidth="1"/>
    <col min="8966" max="9215" width="12.7109375" style="47"/>
    <col min="9216" max="9216" width="26.140625" style="47" customWidth="1"/>
    <col min="9217" max="9217" width="16.7109375" style="47" customWidth="1"/>
    <col min="9218" max="9218" width="14.42578125" style="47" customWidth="1"/>
    <col min="9219" max="9219" width="15" style="47" customWidth="1"/>
    <col min="9220" max="9220" width="29.7109375" style="47" customWidth="1"/>
    <col min="9221" max="9221" width="25" style="47" customWidth="1"/>
    <col min="9222" max="9471" width="12.7109375" style="47"/>
    <col min="9472" max="9472" width="26.140625" style="47" customWidth="1"/>
    <col min="9473" max="9473" width="16.7109375" style="47" customWidth="1"/>
    <col min="9474" max="9474" width="14.42578125" style="47" customWidth="1"/>
    <col min="9475" max="9475" width="15" style="47" customWidth="1"/>
    <col min="9476" max="9476" width="29.7109375" style="47" customWidth="1"/>
    <col min="9477" max="9477" width="25" style="47" customWidth="1"/>
    <col min="9478" max="9727" width="12.7109375" style="47"/>
    <col min="9728" max="9728" width="26.140625" style="47" customWidth="1"/>
    <col min="9729" max="9729" width="16.7109375" style="47" customWidth="1"/>
    <col min="9730" max="9730" width="14.42578125" style="47" customWidth="1"/>
    <col min="9731" max="9731" width="15" style="47" customWidth="1"/>
    <col min="9732" max="9732" width="29.7109375" style="47" customWidth="1"/>
    <col min="9733" max="9733" width="25" style="47" customWidth="1"/>
    <col min="9734" max="9983" width="12.7109375" style="47"/>
    <col min="9984" max="9984" width="26.140625" style="47" customWidth="1"/>
    <col min="9985" max="9985" width="16.7109375" style="47" customWidth="1"/>
    <col min="9986" max="9986" width="14.42578125" style="47" customWidth="1"/>
    <col min="9987" max="9987" width="15" style="47" customWidth="1"/>
    <col min="9988" max="9988" width="29.7109375" style="47" customWidth="1"/>
    <col min="9989" max="9989" width="25" style="47" customWidth="1"/>
    <col min="9990" max="10239" width="12.7109375" style="47"/>
    <col min="10240" max="10240" width="26.140625" style="47" customWidth="1"/>
    <col min="10241" max="10241" width="16.7109375" style="47" customWidth="1"/>
    <col min="10242" max="10242" width="14.42578125" style="47" customWidth="1"/>
    <col min="10243" max="10243" width="15" style="47" customWidth="1"/>
    <col min="10244" max="10244" width="29.7109375" style="47" customWidth="1"/>
    <col min="10245" max="10245" width="25" style="47" customWidth="1"/>
    <col min="10246" max="10495" width="12.7109375" style="47"/>
    <col min="10496" max="10496" width="26.140625" style="47" customWidth="1"/>
    <col min="10497" max="10497" width="16.7109375" style="47" customWidth="1"/>
    <col min="10498" max="10498" width="14.42578125" style="47" customWidth="1"/>
    <col min="10499" max="10499" width="15" style="47" customWidth="1"/>
    <col min="10500" max="10500" width="29.7109375" style="47" customWidth="1"/>
    <col min="10501" max="10501" width="25" style="47" customWidth="1"/>
    <col min="10502" max="10751" width="12.7109375" style="47"/>
    <col min="10752" max="10752" width="26.140625" style="47" customWidth="1"/>
    <col min="10753" max="10753" width="16.7109375" style="47" customWidth="1"/>
    <col min="10754" max="10754" width="14.42578125" style="47" customWidth="1"/>
    <col min="10755" max="10755" width="15" style="47" customWidth="1"/>
    <col min="10756" max="10756" width="29.7109375" style="47" customWidth="1"/>
    <col min="10757" max="10757" width="25" style="47" customWidth="1"/>
    <col min="10758" max="11007" width="12.7109375" style="47"/>
    <col min="11008" max="11008" width="26.140625" style="47" customWidth="1"/>
    <col min="11009" max="11009" width="16.7109375" style="47" customWidth="1"/>
    <col min="11010" max="11010" width="14.42578125" style="47" customWidth="1"/>
    <col min="11011" max="11011" width="15" style="47" customWidth="1"/>
    <col min="11012" max="11012" width="29.7109375" style="47" customWidth="1"/>
    <col min="11013" max="11013" width="25" style="47" customWidth="1"/>
    <col min="11014" max="11263" width="12.7109375" style="47"/>
    <col min="11264" max="11264" width="26.140625" style="47" customWidth="1"/>
    <col min="11265" max="11265" width="16.7109375" style="47" customWidth="1"/>
    <col min="11266" max="11266" width="14.42578125" style="47" customWidth="1"/>
    <col min="11267" max="11267" width="15" style="47" customWidth="1"/>
    <col min="11268" max="11268" width="29.7109375" style="47" customWidth="1"/>
    <col min="11269" max="11269" width="25" style="47" customWidth="1"/>
    <col min="11270" max="11519" width="12.7109375" style="47"/>
    <col min="11520" max="11520" width="26.140625" style="47" customWidth="1"/>
    <col min="11521" max="11521" width="16.7109375" style="47" customWidth="1"/>
    <col min="11522" max="11522" width="14.42578125" style="47" customWidth="1"/>
    <col min="11523" max="11523" width="15" style="47" customWidth="1"/>
    <col min="11524" max="11524" width="29.7109375" style="47" customWidth="1"/>
    <col min="11525" max="11525" width="25" style="47" customWidth="1"/>
    <col min="11526" max="11775" width="12.7109375" style="47"/>
    <col min="11776" max="11776" width="26.140625" style="47" customWidth="1"/>
    <col min="11777" max="11777" width="16.7109375" style="47" customWidth="1"/>
    <col min="11778" max="11778" width="14.42578125" style="47" customWidth="1"/>
    <col min="11779" max="11779" width="15" style="47" customWidth="1"/>
    <col min="11780" max="11780" width="29.7109375" style="47" customWidth="1"/>
    <col min="11781" max="11781" width="25" style="47" customWidth="1"/>
    <col min="11782" max="12031" width="12.7109375" style="47"/>
    <col min="12032" max="12032" width="26.140625" style="47" customWidth="1"/>
    <col min="12033" max="12033" width="16.7109375" style="47" customWidth="1"/>
    <col min="12034" max="12034" width="14.42578125" style="47" customWidth="1"/>
    <col min="12035" max="12035" width="15" style="47" customWidth="1"/>
    <col min="12036" max="12036" width="29.7109375" style="47" customWidth="1"/>
    <col min="12037" max="12037" width="25" style="47" customWidth="1"/>
    <col min="12038" max="12287" width="12.7109375" style="47"/>
    <col min="12288" max="12288" width="26.140625" style="47" customWidth="1"/>
    <col min="12289" max="12289" width="16.7109375" style="47" customWidth="1"/>
    <col min="12290" max="12290" width="14.42578125" style="47" customWidth="1"/>
    <col min="12291" max="12291" width="15" style="47" customWidth="1"/>
    <col min="12292" max="12292" width="29.7109375" style="47" customWidth="1"/>
    <col min="12293" max="12293" width="25" style="47" customWidth="1"/>
    <col min="12294" max="12543" width="12.7109375" style="47"/>
    <col min="12544" max="12544" width="26.140625" style="47" customWidth="1"/>
    <col min="12545" max="12545" width="16.7109375" style="47" customWidth="1"/>
    <col min="12546" max="12546" width="14.42578125" style="47" customWidth="1"/>
    <col min="12547" max="12547" width="15" style="47" customWidth="1"/>
    <col min="12548" max="12548" width="29.7109375" style="47" customWidth="1"/>
    <col min="12549" max="12549" width="25" style="47" customWidth="1"/>
    <col min="12550" max="12799" width="12.7109375" style="47"/>
    <col min="12800" max="12800" width="26.140625" style="47" customWidth="1"/>
    <col min="12801" max="12801" width="16.7109375" style="47" customWidth="1"/>
    <col min="12802" max="12802" width="14.42578125" style="47" customWidth="1"/>
    <col min="12803" max="12803" width="15" style="47" customWidth="1"/>
    <col min="12804" max="12804" width="29.7109375" style="47" customWidth="1"/>
    <col min="12805" max="12805" width="25" style="47" customWidth="1"/>
    <col min="12806" max="13055" width="12.7109375" style="47"/>
    <col min="13056" max="13056" width="26.140625" style="47" customWidth="1"/>
    <col min="13057" max="13057" width="16.7109375" style="47" customWidth="1"/>
    <col min="13058" max="13058" width="14.42578125" style="47" customWidth="1"/>
    <col min="13059" max="13059" width="15" style="47" customWidth="1"/>
    <col min="13060" max="13060" width="29.7109375" style="47" customWidth="1"/>
    <col min="13061" max="13061" width="25" style="47" customWidth="1"/>
    <col min="13062" max="13311" width="12.7109375" style="47"/>
    <col min="13312" max="13312" width="26.140625" style="47" customWidth="1"/>
    <col min="13313" max="13313" width="16.7109375" style="47" customWidth="1"/>
    <col min="13314" max="13314" width="14.42578125" style="47" customWidth="1"/>
    <col min="13315" max="13315" width="15" style="47" customWidth="1"/>
    <col min="13316" max="13316" width="29.7109375" style="47" customWidth="1"/>
    <col min="13317" max="13317" width="25" style="47" customWidth="1"/>
    <col min="13318" max="13567" width="12.7109375" style="47"/>
    <col min="13568" max="13568" width="26.140625" style="47" customWidth="1"/>
    <col min="13569" max="13569" width="16.7109375" style="47" customWidth="1"/>
    <col min="13570" max="13570" width="14.42578125" style="47" customWidth="1"/>
    <col min="13571" max="13571" width="15" style="47" customWidth="1"/>
    <col min="13572" max="13572" width="29.7109375" style="47" customWidth="1"/>
    <col min="13573" max="13573" width="25" style="47" customWidth="1"/>
    <col min="13574" max="13823" width="12.7109375" style="47"/>
    <col min="13824" max="13824" width="26.140625" style="47" customWidth="1"/>
    <col min="13825" max="13825" width="16.7109375" style="47" customWidth="1"/>
    <col min="13826" max="13826" width="14.42578125" style="47" customWidth="1"/>
    <col min="13827" max="13827" width="15" style="47" customWidth="1"/>
    <col min="13828" max="13828" width="29.7109375" style="47" customWidth="1"/>
    <col min="13829" max="13829" width="25" style="47" customWidth="1"/>
    <col min="13830" max="14079" width="12.7109375" style="47"/>
    <col min="14080" max="14080" width="26.140625" style="47" customWidth="1"/>
    <col min="14081" max="14081" width="16.7109375" style="47" customWidth="1"/>
    <col min="14082" max="14082" width="14.42578125" style="47" customWidth="1"/>
    <col min="14083" max="14083" width="15" style="47" customWidth="1"/>
    <col min="14084" max="14084" width="29.7109375" style="47" customWidth="1"/>
    <col min="14085" max="14085" width="25" style="47" customWidth="1"/>
    <col min="14086" max="14335" width="12.7109375" style="47"/>
    <col min="14336" max="14336" width="26.140625" style="47" customWidth="1"/>
    <col min="14337" max="14337" width="16.7109375" style="47" customWidth="1"/>
    <col min="14338" max="14338" width="14.42578125" style="47" customWidth="1"/>
    <col min="14339" max="14339" width="15" style="47" customWidth="1"/>
    <col min="14340" max="14340" width="29.7109375" style="47" customWidth="1"/>
    <col min="14341" max="14341" width="25" style="47" customWidth="1"/>
    <col min="14342" max="14591" width="12.7109375" style="47"/>
    <col min="14592" max="14592" width="26.140625" style="47" customWidth="1"/>
    <col min="14593" max="14593" width="16.7109375" style="47" customWidth="1"/>
    <col min="14594" max="14594" width="14.42578125" style="47" customWidth="1"/>
    <col min="14595" max="14595" width="15" style="47" customWidth="1"/>
    <col min="14596" max="14596" width="29.7109375" style="47" customWidth="1"/>
    <col min="14597" max="14597" width="25" style="47" customWidth="1"/>
    <col min="14598" max="14847" width="12.7109375" style="47"/>
    <col min="14848" max="14848" width="26.140625" style="47" customWidth="1"/>
    <col min="14849" max="14849" width="16.7109375" style="47" customWidth="1"/>
    <col min="14850" max="14850" width="14.42578125" style="47" customWidth="1"/>
    <col min="14851" max="14851" width="15" style="47" customWidth="1"/>
    <col min="14852" max="14852" width="29.7109375" style="47" customWidth="1"/>
    <col min="14853" max="14853" width="25" style="47" customWidth="1"/>
    <col min="14854" max="15103" width="12.7109375" style="47"/>
    <col min="15104" max="15104" width="26.140625" style="47" customWidth="1"/>
    <col min="15105" max="15105" width="16.7109375" style="47" customWidth="1"/>
    <col min="15106" max="15106" width="14.42578125" style="47" customWidth="1"/>
    <col min="15107" max="15107" width="15" style="47" customWidth="1"/>
    <col min="15108" max="15108" width="29.7109375" style="47" customWidth="1"/>
    <col min="15109" max="15109" width="25" style="47" customWidth="1"/>
    <col min="15110" max="15359" width="12.7109375" style="47"/>
    <col min="15360" max="15360" width="26.140625" style="47" customWidth="1"/>
    <col min="15361" max="15361" width="16.7109375" style="47" customWidth="1"/>
    <col min="15362" max="15362" width="14.42578125" style="47" customWidth="1"/>
    <col min="15363" max="15363" width="15" style="47" customWidth="1"/>
    <col min="15364" max="15364" width="29.7109375" style="47" customWidth="1"/>
    <col min="15365" max="15365" width="25" style="47" customWidth="1"/>
    <col min="15366" max="15615" width="12.7109375" style="47"/>
    <col min="15616" max="15616" width="26.140625" style="47" customWidth="1"/>
    <col min="15617" max="15617" width="16.7109375" style="47" customWidth="1"/>
    <col min="15618" max="15618" width="14.42578125" style="47" customWidth="1"/>
    <col min="15619" max="15619" width="15" style="47" customWidth="1"/>
    <col min="15620" max="15620" width="29.7109375" style="47" customWidth="1"/>
    <col min="15621" max="15621" width="25" style="47" customWidth="1"/>
    <col min="15622" max="15871" width="12.7109375" style="47"/>
    <col min="15872" max="15872" width="26.140625" style="47" customWidth="1"/>
    <col min="15873" max="15873" width="16.7109375" style="47" customWidth="1"/>
    <col min="15874" max="15874" width="14.42578125" style="47" customWidth="1"/>
    <col min="15875" max="15875" width="15" style="47" customWidth="1"/>
    <col min="15876" max="15876" width="29.7109375" style="47" customWidth="1"/>
    <col min="15877" max="15877" width="25" style="47" customWidth="1"/>
    <col min="15878" max="16127" width="12.7109375" style="47"/>
    <col min="16128" max="16128" width="26.140625" style="47" customWidth="1"/>
    <col min="16129" max="16129" width="16.7109375" style="47" customWidth="1"/>
    <col min="16130" max="16130" width="14.42578125" style="47" customWidth="1"/>
    <col min="16131" max="16131" width="15" style="47" customWidth="1"/>
    <col min="16132" max="16132" width="29.7109375" style="47" customWidth="1"/>
    <col min="16133" max="16133" width="25" style="47" customWidth="1"/>
    <col min="16134" max="16384" width="12.7109375" style="47"/>
  </cols>
  <sheetData>
    <row r="1" spans="1:5">
      <c r="A1" s="46" t="s">
        <v>345</v>
      </c>
      <c r="B1" s="46"/>
      <c r="C1" s="46"/>
      <c r="D1" s="46"/>
      <c r="E1" s="46"/>
    </row>
    <row r="2" spans="1:5">
      <c r="A2" s="46" t="s">
        <v>346</v>
      </c>
      <c r="B2" s="46"/>
      <c r="C2" s="46"/>
      <c r="D2" s="46"/>
      <c r="E2" s="46"/>
    </row>
    <row r="3" spans="1:5">
      <c r="A3" s="46" t="s">
        <v>267</v>
      </c>
      <c r="B3" s="46"/>
      <c r="C3" s="46"/>
      <c r="D3" s="46"/>
      <c r="E3" s="46"/>
    </row>
    <row r="4" spans="1:5">
      <c r="A4" s="46" t="s">
        <v>347</v>
      </c>
      <c r="B4" s="46"/>
      <c r="C4" s="46"/>
      <c r="D4" s="46"/>
      <c r="E4" s="46"/>
    </row>
    <row r="5" spans="1:5">
      <c r="A5" s="46"/>
      <c r="B5" s="46"/>
      <c r="C5" s="46"/>
      <c r="D5" s="46"/>
      <c r="E5" s="46"/>
    </row>
    <row r="6" spans="1:5">
      <c r="A6" s="48" t="s">
        <v>269</v>
      </c>
      <c r="B6" s="48" t="s">
        <v>270</v>
      </c>
      <c r="C6" s="48" t="s">
        <v>271</v>
      </c>
      <c r="D6" s="48" t="s">
        <v>272</v>
      </c>
      <c r="E6" s="48" t="s">
        <v>273</v>
      </c>
    </row>
    <row r="7" spans="1:5" s="49" customFormat="1" ht="63">
      <c r="A7" s="2" t="s">
        <v>307</v>
      </c>
      <c r="B7" s="2" t="s">
        <v>310</v>
      </c>
      <c r="C7" s="2" t="s">
        <v>315</v>
      </c>
      <c r="D7" s="51" t="s">
        <v>316</v>
      </c>
      <c r="E7" s="2" t="s">
        <v>317</v>
      </c>
    </row>
  </sheetData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Y6"/>
  <sheetViews>
    <sheetView workbookViewId="0"/>
  </sheetViews>
  <sheetFormatPr defaultColWidth="12.7109375" defaultRowHeight="15.75"/>
  <cols>
    <col min="1" max="1" width="19.85546875" style="47" customWidth="1"/>
    <col min="2" max="2" width="19.140625" style="47" customWidth="1"/>
    <col min="3" max="3" width="20.5703125" style="47" customWidth="1"/>
    <col min="4" max="4" width="16.28515625" style="47" customWidth="1"/>
    <col min="5" max="5" width="19.85546875" style="47" customWidth="1"/>
    <col min="6" max="6" width="14.85546875" style="47" customWidth="1"/>
    <col min="7" max="7" width="13.28515625" style="47" customWidth="1"/>
    <col min="8" max="8" width="13.7109375" style="47" customWidth="1"/>
    <col min="9" max="9" width="15.42578125" style="47" customWidth="1"/>
    <col min="10" max="10" width="23.5703125" style="47" customWidth="1"/>
    <col min="11" max="11" width="26.28515625" style="47" customWidth="1"/>
    <col min="12" max="12" width="29.140625" style="47" customWidth="1"/>
    <col min="13" max="13" width="22.140625" style="47" customWidth="1"/>
    <col min="14" max="14" width="9.140625" style="47" customWidth="1"/>
    <col min="15" max="15" width="9.5703125" style="47" customWidth="1"/>
    <col min="16" max="16" width="12.7109375" style="47"/>
    <col min="17" max="17" width="10.28515625" style="47" customWidth="1"/>
    <col min="18" max="18" width="15.5703125" style="47" customWidth="1"/>
    <col min="19" max="19" width="14.5703125" style="47" customWidth="1"/>
    <col min="20" max="20" width="17.5703125" style="47" customWidth="1"/>
    <col min="21" max="21" width="20" style="47" customWidth="1"/>
    <col min="22" max="22" width="21.5703125" style="47" customWidth="1"/>
    <col min="23" max="23" width="21.42578125" style="47" customWidth="1"/>
    <col min="24" max="24" width="26.85546875" style="47" customWidth="1"/>
    <col min="25" max="25" width="24" style="47" customWidth="1"/>
    <col min="26" max="255" width="12.7109375" style="47"/>
    <col min="256" max="256" width="19.85546875" style="47" customWidth="1"/>
    <col min="257" max="257" width="19.140625" style="47" customWidth="1"/>
    <col min="258" max="258" width="20.5703125" style="47" customWidth="1"/>
    <col min="259" max="259" width="35.85546875" style="47" customWidth="1"/>
    <col min="260" max="260" width="16.28515625" style="47" customWidth="1"/>
    <col min="261" max="261" width="19.85546875" style="47" customWidth="1"/>
    <col min="262" max="262" width="14.85546875" style="47" customWidth="1"/>
    <col min="263" max="263" width="13.28515625" style="47" customWidth="1"/>
    <col min="264" max="264" width="13.7109375" style="47" customWidth="1"/>
    <col min="265" max="265" width="15.42578125" style="47" customWidth="1"/>
    <col min="266" max="266" width="23.5703125" style="47" customWidth="1"/>
    <col min="267" max="267" width="15.28515625" style="47" customWidth="1"/>
    <col min="268" max="268" width="29.140625" style="47" customWidth="1"/>
    <col min="269" max="269" width="22.140625" style="47" customWidth="1"/>
    <col min="270" max="270" width="9.140625" style="47" customWidth="1"/>
    <col min="271" max="271" width="9.5703125" style="47" customWidth="1"/>
    <col min="272" max="272" width="12.7109375" style="47"/>
    <col min="273" max="273" width="10.28515625" style="47" customWidth="1"/>
    <col min="274" max="274" width="15.5703125" style="47" customWidth="1"/>
    <col min="275" max="275" width="14.5703125" style="47" customWidth="1"/>
    <col min="276" max="276" width="17.5703125" style="47" customWidth="1"/>
    <col min="277" max="277" width="20" style="47" customWidth="1"/>
    <col min="278" max="278" width="21.5703125" style="47" customWidth="1"/>
    <col min="279" max="279" width="21.42578125" style="47" customWidth="1"/>
    <col min="280" max="280" width="26.85546875" style="47" customWidth="1"/>
    <col min="281" max="281" width="24" style="47" customWidth="1"/>
    <col min="282" max="511" width="12.7109375" style="47"/>
    <col min="512" max="512" width="19.85546875" style="47" customWidth="1"/>
    <col min="513" max="513" width="19.140625" style="47" customWidth="1"/>
    <col min="514" max="514" width="20.5703125" style="47" customWidth="1"/>
    <col min="515" max="515" width="35.85546875" style="47" customWidth="1"/>
    <col min="516" max="516" width="16.28515625" style="47" customWidth="1"/>
    <col min="517" max="517" width="19.85546875" style="47" customWidth="1"/>
    <col min="518" max="518" width="14.85546875" style="47" customWidth="1"/>
    <col min="519" max="519" width="13.28515625" style="47" customWidth="1"/>
    <col min="520" max="520" width="13.7109375" style="47" customWidth="1"/>
    <col min="521" max="521" width="15.42578125" style="47" customWidth="1"/>
    <col min="522" max="522" width="23.5703125" style="47" customWidth="1"/>
    <col min="523" max="523" width="15.28515625" style="47" customWidth="1"/>
    <col min="524" max="524" width="29.140625" style="47" customWidth="1"/>
    <col min="525" max="525" width="22.140625" style="47" customWidth="1"/>
    <col min="526" max="526" width="9.140625" style="47" customWidth="1"/>
    <col min="527" max="527" width="9.5703125" style="47" customWidth="1"/>
    <col min="528" max="528" width="12.7109375" style="47"/>
    <col min="529" max="529" width="10.28515625" style="47" customWidth="1"/>
    <col min="530" max="530" width="15.5703125" style="47" customWidth="1"/>
    <col min="531" max="531" width="14.5703125" style="47" customWidth="1"/>
    <col min="532" max="532" width="17.5703125" style="47" customWidth="1"/>
    <col min="533" max="533" width="20" style="47" customWidth="1"/>
    <col min="534" max="534" width="21.5703125" style="47" customWidth="1"/>
    <col min="535" max="535" width="21.42578125" style="47" customWidth="1"/>
    <col min="536" max="536" width="26.85546875" style="47" customWidth="1"/>
    <col min="537" max="537" width="24" style="47" customWidth="1"/>
    <col min="538" max="767" width="12.7109375" style="47"/>
    <col min="768" max="768" width="19.85546875" style="47" customWidth="1"/>
    <col min="769" max="769" width="19.140625" style="47" customWidth="1"/>
    <col min="770" max="770" width="20.5703125" style="47" customWidth="1"/>
    <col min="771" max="771" width="35.85546875" style="47" customWidth="1"/>
    <col min="772" max="772" width="16.28515625" style="47" customWidth="1"/>
    <col min="773" max="773" width="19.85546875" style="47" customWidth="1"/>
    <col min="774" max="774" width="14.85546875" style="47" customWidth="1"/>
    <col min="775" max="775" width="13.28515625" style="47" customWidth="1"/>
    <col min="776" max="776" width="13.7109375" style="47" customWidth="1"/>
    <col min="777" max="777" width="15.42578125" style="47" customWidth="1"/>
    <col min="778" max="778" width="23.5703125" style="47" customWidth="1"/>
    <col min="779" max="779" width="15.28515625" style="47" customWidth="1"/>
    <col min="780" max="780" width="29.140625" style="47" customWidth="1"/>
    <col min="781" max="781" width="22.140625" style="47" customWidth="1"/>
    <col min="782" max="782" width="9.140625" style="47" customWidth="1"/>
    <col min="783" max="783" width="9.5703125" style="47" customWidth="1"/>
    <col min="784" max="784" width="12.7109375" style="47"/>
    <col min="785" max="785" width="10.28515625" style="47" customWidth="1"/>
    <col min="786" max="786" width="15.5703125" style="47" customWidth="1"/>
    <col min="787" max="787" width="14.5703125" style="47" customWidth="1"/>
    <col min="788" max="788" width="17.5703125" style="47" customWidth="1"/>
    <col min="789" max="789" width="20" style="47" customWidth="1"/>
    <col min="790" max="790" width="21.5703125" style="47" customWidth="1"/>
    <col min="791" max="791" width="21.42578125" style="47" customWidth="1"/>
    <col min="792" max="792" width="26.85546875" style="47" customWidth="1"/>
    <col min="793" max="793" width="24" style="47" customWidth="1"/>
    <col min="794" max="1023" width="12.7109375" style="47"/>
    <col min="1024" max="1024" width="19.85546875" style="47" customWidth="1"/>
    <col min="1025" max="1025" width="19.140625" style="47" customWidth="1"/>
    <col min="1026" max="1026" width="20.5703125" style="47" customWidth="1"/>
    <col min="1027" max="1027" width="35.85546875" style="47" customWidth="1"/>
    <col min="1028" max="1028" width="16.28515625" style="47" customWidth="1"/>
    <col min="1029" max="1029" width="19.85546875" style="47" customWidth="1"/>
    <col min="1030" max="1030" width="14.85546875" style="47" customWidth="1"/>
    <col min="1031" max="1031" width="13.28515625" style="47" customWidth="1"/>
    <col min="1032" max="1032" width="13.7109375" style="47" customWidth="1"/>
    <col min="1033" max="1033" width="15.42578125" style="47" customWidth="1"/>
    <col min="1034" max="1034" width="23.5703125" style="47" customWidth="1"/>
    <col min="1035" max="1035" width="15.28515625" style="47" customWidth="1"/>
    <col min="1036" max="1036" width="29.140625" style="47" customWidth="1"/>
    <col min="1037" max="1037" width="22.140625" style="47" customWidth="1"/>
    <col min="1038" max="1038" width="9.140625" style="47" customWidth="1"/>
    <col min="1039" max="1039" width="9.5703125" style="47" customWidth="1"/>
    <col min="1040" max="1040" width="12.7109375" style="47"/>
    <col min="1041" max="1041" width="10.28515625" style="47" customWidth="1"/>
    <col min="1042" max="1042" width="15.5703125" style="47" customWidth="1"/>
    <col min="1043" max="1043" width="14.5703125" style="47" customWidth="1"/>
    <col min="1044" max="1044" width="17.5703125" style="47" customWidth="1"/>
    <col min="1045" max="1045" width="20" style="47" customWidth="1"/>
    <col min="1046" max="1046" width="21.5703125" style="47" customWidth="1"/>
    <col min="1047" max="1047" width="21.42578125" style="47" customWidth="1"/>
    <col min="1048" max="1048" width="26.85546875" style="47" customWidth="1"/>
    <col min="1049" max="1049" width="24" style="47" customWidth="1"/>
    <col min="1050" max="1279" width="12.7109375" style="47"/>
    <col min="1280" max="1280" width="19.85546875" style="47" customWidth="1"/>
    <col min="1281" max="1281" width="19.140625" style="47" customWidth="1"/>
    <col min="1282" max="1282" width="20.5703125" style="47" customWidth="1"/>
    <col min="1283" max="1283" width="35.85546875" style="47" customWidth="1"/>
    <col min="1284" max="1284" width="16.28515625" style="47" customWidth="1"/>
    <col min="1285" max="1285" width="19.85546875" style="47" customWidth="1"/>
    <col min="1286" max="1286" width="14.85546875" style="47" customWidth="1"/>
    <col min="1287" max="1287" width="13.28515625" style="47" customWidth="1"/>
    <col min="1288" max="1288" width="13.7109375" style="47" customWidth="1"/>
    <col min="1289" max="1289" width="15.42578125" style="47" customWidth="1"/>
    <col min="1290" max="1290" width="23.5703125" style="47" customWidth="1"/>
    <col min="1291" max="1291" width="15.28515625" style="47" customWidth="1"/>
    <col min="1292" max="1292" width="29.140625" style="47" customWidth="1"/>
    <col min="1293" max="1293" width="22.140625" style="47" customWidth="1"/>
    <col min="1294" max="1294" width="9.140625" style="47" customWidth="1"/>
    <col min="1295" max="1295" width="9.5703125" style="47" customWidth="1"/>
    <col min="1296" max="1296" width="12.7109375" style="47"/>
    <col min="1297" max="1297" width="10.28515625" style="47" customWidth="1"/>
    <col min="1298" max="1298" width="15.5703125" style="47" customWidth="1"/>
    <col min="1299" max="1299" width="14.5703125" style="47" customWidth="1"/>
    <col min="1300" max="1300" width="17.5703125" style="47" customWidth="1"/>
    <col min="1301" max="1301" width="20" style="47" customWidth="1"/>
    <col min="1302" max="1302" width="21.5703125" style="47" customWidth="1"/>
    <col min="1303" max="1303" width="21.42578125" style="47" customWidth="1"/>
    <col min="1304" max="1304" width="26.85546875" style="47" customWidth="1"/>
    <col min="1305" max="1305" width="24" style="47" customWidth="1"/>
    <col min="1306" max="1535" width="12.7109375" style="47"/>
    <col min="1536" max="1536" width="19.85546875" style="47" customWidth="1"/>
    <col min="1537" max="1537" width="19.140625" style="47" customWidth="1"/>
    <col min="1538" max="1538" width="20.5703125" style="47" customWidth="1"/>
    <col min="1539" max="1539" width="35.85546875" style="47" customWidth="1"/>
    <col min="1540" max="1540" width="16.28515625" style="47" customWidth="1"/>
    <col min="1541" max="1541" width="19.85546875" style="47" customWidth="1"/>
    <col min="1542" max="1542" width="14.85546875" style="47" customWidth="1"/>
    <col min="1543" max="1543" width="13.28515625" style="47" customWidth="1"/>
    <col min="1544" max="1544" width="13.7109375" style="47" customWidth="1"/>
    <col min="1545" max="1545" width="15.42578125" style="47" customWidth="1"/>
    <col min="1546" max="1546" width="23.5703125" style="47" customWidth="1"/>
    <col min="1547" max="1547" width="15.28515625" style="47" customWidth="1"/>
    <col min="1548" max="1548" width="29.140625" style="47" customWidth="1"/>
    <col min="1549" max="1549" width="22.140625" style="47" customWidth="1"/>
    <col min="1550" max="1550" width="9.140625" style="47" customWidth="1"/>
    <col min="1551" max="1551" width="9.5703125" style="47" customWidth="1"/>
    <col min="1552" max="1552" width="12.7109375" style="47"/>
    <col min="1553" max="1553" width="10.28515625" style="47" customWidth="1"/>
    <col min="1554" max="1554" width="15.5703125" style="47" customWidth="1"/>
    <col min="1555" max="1555" width="14.5703125" style="47" customWidth="1"/>
    <col min="1556" max="1556" width="17.5703125" style="47" customWidth="1"/>
    <col min="1557" max="1557" width="20" style="47" customWidth="1"/>
    <col min="1558" max="1558" width="21.5703125" style="47" customWidth="1"/>
    <col min="1559" max="1559" width="21.42578125" style="47" customWidth="1"/>
    <col min="1560" max="1560" width="26.85546875" style="47" customWidth="1"/>
    <col min="1561" max="1561" width="24" style="47" customWidth="1"/>
    <col min="1562" max="1791" width="12.7109375" style="47"/>
    <col min="1792" max="1792" width="19.85546875" style="47" customWidth="1"/>
    <col min="1793" max="1793" width="19.140625" style="47" customWidth="1"/>
    <col min="1794" max="1794" width="20.5703125" style="47" customWidth="1"/>
    <col min="1795" max="1795" width="35.85546875" style="47" customWidth="1"/>
    <col min="1796" max="1796" width="16.28515625" style="47" customWidth="1"/>
    <col min="1797" max="1797" width="19.85546875" style="47" customWidth="1"/>
    <col min="1798" max="1798" width="14.85546875" style="47" customWidth="1"/>
    <col min="1799" max="1799" width="13.28515625" style="47" customWidth="1"/>
    <col min="1800" max="1800" width="13.7109375" style="47" customWidth="1"/>
    <col min="1801" max="1801" width="15.42578125" style="47" customWidth="1"/>
    <col min="1802" max="1802" width="23.5703125" style="47" customWidth="1"/>
    <col min="1803" max="1803" width="15.28515625" style="47" customWidth="1"/>
    <col min="1804" max="1804" width="29.140625" style="47" customWidth="1"/>
    <col min="1805" max="1805" width="22.140625" style="47" customWidth="1"/>
    <col min="1806" max="1806" width="9.140625" style="47" customWidth="1"/>
    <col min="1807" max="1807" width="9.5703125" style="47" customWidth="1"/>
    <col min="1808" max="1808" width="12.7109375" style="47"/>
    <col min="1809" max="1809" width="10.28515625" style="47" customWidth="1"/>
    <col min="1810" max="1810" width="15.5703125" style="47" customWidth="1"/>
    <col min="1811" max="1811" width="14.5703125" style="47" customWidth="1"/>
    <col min="1812" max="1812" width="17.5703125" style="47" customWidth="1"/>
    <col min="1813" max="1813" width="20" style="47" customWidth="1"/>
    <col min="1814" max="1814" width="21.5703125" style="47" customWidth="1"/>
    <col min="1815" max="1815" width="21.42578125" style="47" customWidth="1"/>
    <col min="1816" max="1816" width="26.85546875" style="47" customWidth="1"/>
    <col min="1817" max="1817" width="24" style="47" customWidth="1"/>
    <col min="1818" max="2047" width="12.7109375" style="47"/>
    <col min="2048" max="2048" width="19.85546875" style="47" customWidth="1"/>
    <col min="2049" max="2049" width="19.140625" style="47" customWidth="1"/>
    <col min="2050" max="2050" width="20.5703125" style="47" customWidth="1"/>
    <col min="2051" max="2051" width="35.85546875" style="47" customWidth="1"/>
    <col min="2052" max="2052" width="16.28515625" style="47" customWidth="1"/>
    <col min="2053" max="2053" width="19.85546875" style="47" customWidth="1"/>
    <col min="2054" max="2054" width="14.85546875" style="47" customWidth="1"/>
    <col min="2055" max="2055" width="13.28515625" style="47" customWidth="1"/>
    <col min="2056" max="2056" width="13.7109375" style="47" customWidth="1"/>
    <col min="2057" max="2057" width="15.42578125" style="47" customWidth="1"/>
    <col min="2058" max="2058" width="23.5703125" style="47" customWidth="1"/>
    <col min="2059" max="2059" width="15.28515625" style="47" customWidth="1"/>
    <col min="2060" max="2060" width="29.140625" style="47" customWidth="1"/>
    <col min="2061" max="2061" width="22.140625" style="47" customWidth="1"/>
    <col min="2062" max="2062" width="9.140625" style="47" customWidth="1"/>
    <col min="2063" max="2063" width="9.5703125" style="47" customWidth="1"/>
    <col min="2064" max="2064" width="12.7109375" style="47"/>
    <col min="2065" max="2065" width="10.28515625" style="47" customWidth="1"/>
    <col min="2066" max="2066" width="15.5703125" style="47" customWidth="1"/>
    <col min="2067" max="2067" width="14.5703125" style="47" customWidth="1"/>
    <col min="2068" max="2068" width="17.5703125" style="47" customWidth="1"/>
    <col min="2069" max="2069" width="20" style="47" customWidth="1"/>
    <col min="2070" max="2070" width="21.5703125" style="47" customWidth="1"/>
    <col min="2071" max="2071" width="21.42578125" style="47" customWidth="1"/>
    <col min="2072" max="2072" width="26.85546875" style="47" customWidth="1"/>
    <col min="2073" max="2073" width="24" style="47" customWidth="1"/>
    <col min="2074" max="2303" width="12.7109375" style="47"/>
    <col min="2304" max="2304" width="19.85546875" style="47" customWidth="1"/>
    <col min="2305" max="2305" width="19.140625" style="47" customWidth="1"/>
    <col min="2306" max="2306" width="20.5703125" style="47" customWidth="1"/>
    <col min="2307" max="2307" width="35.85546875" style="47" customWidth="1"/>
    <col min="2308" max="2308" width="16.28515625" style="47" customWidth="1"/>
    <col min="2309" max="2309" width="19.85546875" style="47" customWidth="1"/>
    <col min="2310" max="2310" width="14.85546875" style="47" customWidth="1"/>
    <col min="2311" max="2311" width="13.28515625" style="47" customWidth="1"/>
    <col min="2312" max="2312" width="13.7109375" style="47" customWidth="1"/>
    <col min="2313" max="2313" width="15.42578125" style="47" customWidth="1"/>
    <col min="2314" max="2314" width="23.5703125" style="47" customWidth="1"/>
    <col min="2315" max="2315" width="15.28515625" style="47" customWidth="1"/>
    <col min="2316" max="2316" width="29.140625" style="47" customWidth="1"/>
    <col min="2317" max="2317" width="22.140625" style="47" customWidth="1"/>
    <col min="2318" max="2318" width="9.140625" style="47" customWidth="1"/>
    <col min="2319" max="2319" width="9.5703125" style="47" customWidth="1"/>
    <col min="2320" max="2320" width="12.7109375" style="47"/>
    <col min="2321" max="2321" width="10.28515625" style="47" customWidth="1"/>
    <col min="2322" max="2322" width="15.5703125" style="47" customWidth="1"/>
    <col min="2323" max="2323" width="14.5703125" style="47" customWidth="1"/>
    <col min="2324" max="2324" width="17.5703125" style="47" customWidth="1"/>
    <col min="2325" max="2325" width="20" style="47" customWidth="1"/>
    <col min="2326" max="2326" width="21.5703125" style="47" customWidth="1"/>
    <col min="2327" max="2327" width="21.42578125" style="47" customWidth="1"/>
    <col min="2328" max="2328" width="26.85546875" style="47" customWidth="1"/>
    <col min="2329" max="2329" width="24" style="47" customWidth="1"/>
    <col min="2330" max="2559" width="12.7109375" style="47"/>
    <col min="2560" max="2560" width="19.85546875" style="47" customWidth="1"/>
    <col min="2561" max="2561" width="19.140625" style="47" customWidth="1"/>
    <col min="2562" max="2562" width="20.5703125" style="47" customWidth="1"/>
    <col min="2563" max="2563" width="35.85546875" style="47" customWidth="1"/>
    <col min="2564" max="2564" width="16.28515625" style="47" customWidth="1"/>
    <col min="2565" max="2565" width="19.85546875" style="47" customWidth="1"/>
    <col min="2566" max="2566" width="14.85546875" style="47" customWidth="1"/>
    <col min="2567" max="2567" width="13.28515625" style="47" customWidth="1"/>
    <col min="2568" max="2568" width="13.7109375" style="47" customWidth="1"/>
    <col min="2569" max="2569" width="15.42578125" style="47" customWidth="1"/>
    <col min="2570" max="2570" width="23.5703125" style="47" customWidth="1"/>
    <col min="2571" max="2571" width="15.28515625" style="47" customWidth="1"/>
    <col min="2572" max="2572" width="29.140625" style="47" customWidth="1"/>
    <col min="2573" max="2573" width="22.140625" style="47" customWidth="1"/>
    <col min="2574" max="2574" width="9.140625" style="47" customWidth="1"/>
    <col min="2575" max="2575" width="9.5703125" style="47" customWidth="1"/>
    <col min="2576" max="2576" width="12.7109375" style="47"/>
    <col min="2577" max="2577" width="10.28515625" style="47" customWidth="1"/>
    <col min="2578" max="2578" width="15.5703125" style="47" customWidth="1"/>
    <col min="2579" max="2579" width="14.5703125" style="47" customWidth="1"/>
    <col min="2580" max="2580" width="17.5703125" style="47" customWidth="1"/>
    <col min="2581" max="2581" width="20" style="47" customWidth="1"/>
    <col min="2582" max="2582" width="21.5703125" style="47" customWidth="1"/>
    <col min="2583" max="2583" width="21.42578125" style="47" customWidth="1"/>
    <col min="2584" max="2584" width="26.85546875" style="47" customWidth="1"/>
    <col min="2585" max="2585" width="24" style="47" customWidth="1"/>
    <col min="2586" max="2815" width="12.7109375" style="47"/>
    <col min="2816" max="2816" width="19.85546875" style="47" customWidth="1"/>
    <col min="2817" max="2817" width="19.140625" style="47" customWidth="1"/>
    <col min="2818" max="2818" width="20.5703125" style="47" customWidth="1"/>
    <col min="2819" max="2819" width="35.85546875" style="47" customWidth="1"/>
    <col min="2820" max="2820" width="16.28515625" style="47" customWidth="1"/>
    <col min="2821" max="2821" width="19.85546875" style="47" customWidth="1"/>
    <col min="2822" max="2822" width="14.85546875" style="47" customWidth="1"/>
    <col min="2823" max="2823" width="13.28515625" style="47" customWidth="1"/>
    <col min="2824" max="2824" width="13.7109375" style="47" customWidth="1"/>
    <col min="2825" max="2825" width="15.42578125" style="47" customWidth="1"/>
    <col min="2826" max="2826" width="23.5703125" style="47" customWidth="1"/>
    <col min="2827" max="2827" width="15.28515625" style="47" customWidth="1"/>
    <col min="2828" max="2828" width="29.140625" style="47" customWidth="1"/>
    <col min="2829" max="2829" width="22.140625" style="47" customWidth="1"/>
    <col min="2830" max="2830" width="9.140625" style="47" customWidth="1"/>
    <col min="2831" max="2831" width="9.5703125" style="47" customWidth="1"/>
    <col min="2832" max="2832" width="12.7109375" style="47"/>
    <col min="2833" max="2833" width="10.28515625" style="47" customWidth="1"/>
    <col min="2834" max="2834" width="15.5703125" style="47" customWidth="1"/>
    <col min="2835" max="2835" width="14.5703125" style="47" customWidth="1"/>
    <col min="2836" max="2836" width="17.5703125" style="47" customWidth="1"/>
    <col min="2837" max="2837" width="20" style="47" customWidth="1"/>
    <col min="2838" max="2838" width="21.5703125" style="47" customWidth="1"/>
    <col min="2839" max="2839" width="21.42578125" style="47" customWidth="1"/>
    <col min="2840" max="2840" width="26.85546875" style="47" customWidth="1"/>
    <col min="2841" max="2841" width="24" style="47" customWidth="1"/>
    <col min="2842" max="3071" width="12.7109375" style="47"/>
    <col min="3072" max="3072" width="19.85546875" style="47" customWidth="1"/>
    <col min="3073" max="3073" width="19.140625" style="47" customWidth="1"/>
    <col min="3074" max="3074" width="20.5703125" style="47" customWidth="1"/>
    <col min="3075" max="3075" width="35.85546875" style="47" customWidth="1"/>
    <col min="3076" max="3076" width="16.28515625" style="47" customWidth="1"/>
    <col min="3077" max="3077" width="19.85546875" style="47" customWidth="1"/>
    <col min="3078" max="3078" width="14.85546875" style="47" customWidth="1"/>
    <col min="3079" max="3079" width="13.28515625" style="47" customWidth="1"/>
    <col min="3080" max="3080" width="13.7109375" style="47" customWidth="1"/>
    <col min="3081" max="3081" width="15.42578125" style="47" customWidth="1"/>
    <col min="3082" max="3082" width="23.5703125" style="47" customWidth="1"/>
    <col min="3083" max="3083" width="15.28515625" style="47" customWidth="1"/>
    <col min="3084" max="3084" width="29.140625" style="47" customWidth="1"/>
    <col min="3085" max="3085" width="22.140625" style="47" customWidth="1"/>
    <col min="3086" max="3086" width="9.140625" style="47" customWidth="1"/>
    <col min="3087" max="3087" width="9.5703125" style="47" customWidth="1"/>
    <col min="3088" max="3088" width="12.7109375" style="47"/>
    <col min="3089" max="3089" width="10.28515625" style="47" customWidth="1"/>
    <col min="3090" max="3090" width="15.5703125" style="47" customWidth="1"/>
    <col min="3091" max="3091" width="14.5703125" style="47" customWidth="1"/>
    <col min="3092" max="3092" width="17.5703125" style="47" customWidth="1"/>
    <col min="3093" max="3093" width="20" style="47" customWidth="1"/>
    <col min="3094" max="3094" width="21.5703125" style="47" customWidth="1"/>
    <col min="3095" max="3095" width="21.42578125" style="47" customWidth="1"/>
    <col min="3096" max="3096" width="26.85546875" style="47" customWidth="1"/>
    <col min="3097" max="3097" width="24" style="47" customWidth="1"/>
    <col min="3098" max="3327" width="12.7109375" style="47"/>
    <col min="3328" max="3328" width="19.85546875" style="47" customWidth="1"/>
    <col min="3329" max="3329" width="19.140625" style="47" customWidth="1"/>
    <col min="3330" max="3330" width="20.5703125" style="47" customWidth="1"/>
    <col min="3331" max="3331" width="35.85546875" style="47" customWidth="1"/>
    <col min="3332" max="3332" width="16.28515625" style="47" customWidth="1"/>
    <col min="3333" max="3333" width="19.85546875" style="47" customWidth="1"/>
    <col min="3334" max="3334" width="14.85546875" style="47" customWidth="1"/>
    <col min="3335" max="3335" width="13.28515625" style="47" customWidth="1"/>
    <col min="3336" max="3336" width="13.7109375" style="47" customWidth="1"/>
    <col min="3337" max="3337" width="15.42578125" style="47" customWidth="1"/>
    <col min="3338" max="3338" width="23.5703125" style="47" customWidth="1"/>
    <col min="3339" max="3339" width="15.28515625" style="47" customWidth="1"/>
    <col min="3340" max="3340" width="29.140625" style="47" customWidth="1"/>
    <col min="3341" max="3341" width="22.140625" style="47" customWidth="1"/>
    <col min="3342" max="3342" width="9.140625" style="47" customWidth="1"/>
    <col min="3343" max="3343" width="9.5703125" style="47" customWidth="1"/>
    <col min="3344" max="3344" width="12.7109375" style="47"/>
    <col min="3345" max="3345" width="10.28515625" style="47" customWidth="1"/>
    <col min="3346" max="3346" width="15.5703125" style="47" customWidth="1"/>
    <col min="3347" max="3347" width="14.5703125" style="47" customWidth="1"/>
    <col min="3348" max="3348" width="17.5703125" style="47" customWidth="1"/>
    <col min="3349" max="3349" width="20" style="47" customWidth="1"/>
    <col min="3350" max="3350" width="21.5703125" style="47" customWidth="1"/>
    <col min="3351" max="3351" width="21.42578125" style="47" customWidth="1"/>
    <col min="3352" max="3352" width="26.85546875" style="47" customWidth="1"/>
    <col min="3353" max="3353" width="24" style="47" customWidth="1"/>
    <col min="3354" max="3583" width="12.7109375" style="47"/>
    <col min="3584" max="3584" width="19.85546875" style="47" customWidth="1"/>
    <col min="3585" max="3585" width="19.140625" style="47" customWidth="1"/>
    <col min="3586" max="3586" width="20.5703125" style="47" customWidth="1"/>
    <col min="3587" max="3587" width="35.85546875" style="47" customWidth="1"/>
    <col min="3588" max="3588" width="16.28515625" style="47" customWidth="1"/>
    <col min="3589" max="3589" width="19.85546875" style="47" customWidth="1"/>
    <col min="3590" max="3590" width="14.85546875" style="47" customWidth="1"/>
    <col min="3591" max="3591" width="13.28515625" style="47" customWidth="1"/>
    <col min="3592" max="3592" width="13.7109375" style="47" customWidth="1"/>
    <col min="3593" max="3593" width="15.42578125" style="47" customWidth="1"/>
    <col min="3594" max="3594" width="23.5703125" style="47" customWidth="1"/>
    <col min="3595" max="3595" width="15.28515625" style="47" customWidth="1"/>
    <col min="3596" max="3596" width="29.140625" style="47" customWidth="1"/>
    <col min="3597" max="3597" width="22.140625" style="47" customWidth="1"/>
    <col min="3598" max="3598" width="9.140625" style="47" customWidth="1"/>
    <col min="3599" max="3599" width="9.5703125" style="47" customWidth="1"/>
    <col min="3600" max="3600" width="12.7109375" style="47"/>
    <col min="3601" max="3601" width="10.28515625" style="47" customWidth="1"/>
    <col min="3602" max="3602" width="15.5703125" style="47" customWidth="1"/>
    <col min="3603" max="3603" width="14.5703125" style="47" customWidth="1"/>
    <col min="3604" max="3604" width="17.5703125" style="47" customWidth="1"/>
    <col min="3605" max="3605" width="20" style="47" customWidth="1"/>
    <col min="3606" max="3606" width="21.5703125" style="47" customWidth="1"/>
    <col min="3607" max="3607" width="21.42578125" style="47" customWidth="1"/>
    <col min="3608" max="3608" width="26.85546875" style="47" customWidth="1"/>
    <col min="3609" max="3609" width="24" style="47" customWidth="1"/>
    <col min="3610" max="3839" width="12.7109375" style="47"/>
    <col min="3840" max="3840" width="19.85546875" style="47" customWidth="1"/>
    <col min="3841" max="3841" width="19.140625" style="47" customWidth="1"/>
    <col min="3842" max="3842" width="20.5703125" style="47" customWidth="1"/>
    <col min="3843" max="3843" width="35.85546875" style="47" customWidth="1"/>
    <col min="3844" max="3844" width="16.28515625" style="47" customWidth="1"/>
    <col min="3845" max="3845" width="19.85546875" style="47" customWidth="1"/>
    <col min="3846" max="3846" width="14.85546875" style="47" customWidth="1"/>
    <col min="3847" max="3847" width="13.28515625" style="47" customWidth="1"/>
    <col min="3848" max="3848" width="13.7109375" style="47" customWidth="1"/>
    <col min="3849" max="3849" width="15.42578125" style="47" customWidth="1"/>
    <col min="3850" max="3850" width="23.5703125" style="47" customWidth="1"/>
    <col min="3851" max="3851" width="15.28515625" style="47" customWidth="1"/>
    <col min="3852" max="3852" width="29.140625" style="47" customWidth="1"/>
    <col min="3853" max="3853" width="22.140625" style="47" customWidth="1"/>
    <col min="3854" max="3854" width="9.140625" style="47" customWidth="1"/>
    <col min="3855" max="3855" width="9.5703125" style="47" customWidth="1"/>
    <col min="3856" max="3856" width="12.7109375" style="47"/>
    <col min="3857" max="3857" width="10.28515625" style="47" customWidth="1"/>
    <col min="3858" max="3858" width="15.5703125" style="47" customWidth="1"/>
    <col min="3859" max="3859" width="14.5703125" style="47" customWidth="1"/>
    <col min="3860" max="3860" width="17.5703125" style="47" customWidth="1"/>
    <col min="3861" max="3861" width="20" style="47" customWidth="1"/>
    <col min="3862" max="3862" width="21.5703125" style="47" customWidth="1"/>
    <col min="3863" max="3863" width="21.42578125" style="47" customWidth="1"/>
    <col min="3864" max="3864" width="26.85546875" style="47" customWidth="1"/>
    <col min="3865" max="3865" width="24" style="47" customWidth="1"/>
    <col min="3866" max="4095" width="12.7109375" style="47"/>
    <col min="4096" max="4096" width="19.85546875" style="47" customWidth="1"/>
    <col min="4097" max="4097" width="19.140625" style="47" customWidth="1"/>
    <col min="4098" max="4098" width="20.5703125" style="47" customWidth="1"/>
    <col min="4099" max="4099" width="35.85546875" style="47" customWidth="1"/>
    <col min="4100" max="4100" width="16.28515625" style="47" customWidth="1"/>
    <col min="4101" max="4101" width="19.85546875" style="47" customWidth="1"/>
    <col min="4102" max="4102" width="14.85546875" style="47" customWidth="1"/>
    <col min="4103" max="4103" width="13.28515625" style="47" customWidth="1"/>
    <col min="4104" max="4104" width="13.7109375" style="47" customWidth="1"/>
    <col min="4105" max="4105" width="15.42578125" style="47" customWidth="1"/>
    <col min="4106" max="4106" width="23.5703125" style="47" customWidth="1"/>
    <col min="4107" max="4107" width="15.28515625" style="47" customWidth="1"/>
    <col min="4108" max="4108" width="29.140625" style="47" customWidth="1"/>
    <col min="4109" max="4109" width="22.140625" style="47" customWidth="1"/>
    <col min="4110" max="4110" width="9.140625" style="47" customWidth="1"/>
    <col min="4111" max="4111" width="9.5703125" style="47" customWidth="1"/>
    <col min="4112" max="4112" width="12.7109375" style="47"/>
    <col min="4113" max="4113" width="10.28515625" style="47" customWidth="1"/>
    <col min="4114" max="4114" width="15.5703125" style="47" customWidth="1"/>
    <col min="4115" max="4115" width="14.5703125" style="47" customWidth="1"/>
    <col min="4116" max="4116" width="17.5703125" style="47" customWidth="1"/>
    <col min="4117" max="4117" width="20" style="47" customWidth="1"/>
    <col min="4118" max="4118" width="21.5703125" style="47" customWidth="1"/>
    <col min="4119" max="4119" width="21.42578125" style="47" customWidth="1"/>
    <col min="4120" max="4120" width="26.85546875" style="47" customWidth="1"/>
    <col min="4121" max="4121" width="24" style="47" customWidth="1"/>
    <col min="4122" max="4351" width="12.7109375" style="47"/>
    <col min="4352" max="4352" width="19.85546875" style="47" customWidth="1"/>
    <col min="4353" max="4353" width="19.140625" style="47" customWidth="1"/>
    <col min="4354" max="4354" width="20.5703125" style="47" customWidth="1"/>
    <col min="4355" max="4355" width="35.85546875" style="47" customWidth="1"/>
    <col min="4356" max="4356" width="16.28515625" style="47" customWidth="1"/>
    <col min="4357" max="4357" width="19.85546875" style="47" customWidth="1"/>
    <col min="4358" max="4358" width="14.85546875" style="47" customWidth="1"/>
    <col min="4359" max="4359" width="13.28515625" style="47" customWidth="1"/>
    <col min="4360" max="4360" width="13.7109375" style="47" customWidth="1"/>
    <col min="4361" max="4361" width="15.42578125" style="47" customWidth="1"/>
    <col min="4362" max="4362" width="23.5703125" style="47" customWidth="1"/>
    <col min="4363" max="4363" width="15.28515625" style="47" customWidth="1"/>
    <col min="4364" max="4364" width="29.140625" style="47" customWidth="1"/>
    <col min="4365" max="4365" width="22.140625" style="47" customWidth="1"/>
    <col min="4366" max="4366" width="9.140625" style="47" customWidth="1"/>
    <col min="4367" max="4367" width="9.5703125" style="47" customWidth="1"/>
    <col min="4368" max="4368" width="12.7109375" style="47"/>
    <col min="4369" max="4369" width="10.28515625" style="47" customWidth="1"/>
    <col min="4370" max="4370" width="15.5703125" style="47" customWidth="1"/>
    <col min="4371" max="4371" width="14.5703125" style="47" customWidth="1"/>
    <col min="4372" max="4372" width="17.5703125" style="47" customWidth="1"/>
    <col min="4373" max="4373" width="20" style="47" customWidth="1"/>
    <col min="4374" max="4374" width="21.5703125" style="47" customWidth="1"/>
    <col min="4375" max="4375" width="21.42578125" style="47" customWidth="1"/>
    <col min="4376" max="4376" width="26.85546875" style="47" customWidth="1"/>
    <col min="4377" max="4377" width="24" style="47" customWidth="1"/>
    <col min="4378" max="4607" width="12.7109375" style="47"/>
    <col min="4608" max="4608" width="19.85546875" style="47" customWidth="1"/>
    <col min="4609" max="4609" width="19.140625" style="47" customWidth="1"/>
    <col min="4610" max="4610" width="20.5703125" style="47" customWidth="1"/>
    <col min="4611" max="4611" width="35.85546875" style="47" customWidth="1"/>
    <col min="4612" max="4612" width="16.28515625" style="47" customWidth="1"/>
    <col min="4613" max="4613" width="19.85546875" style="47" customWidth="1"/>
    <col min="4614" max="4614" width="14.85546875" style="47" customWidth="1"/>
    <col min="4615" max="4615" width="13.28515625" style="47" customWidth="1"/>
    <col min="4616" max="4616" width="13.7109375" style="47" customWidth="1"/>
    <col min="4617" max="4617" width="15.42578125" style="47" customWidth="1"/>
    <col min="4618" max="4618" width="23.5703125" style="47" customWidth="1"/>
    <col min="4619" max="4619" width="15.28515625" style="47" customWidth="1"/>
    <col min="4620" max="4620" width="29.140625" style="47" customWidth="1"/>
    <col min="4621" max="4621" width="22.140625" style="47" customWidth="1"/>
    <col min="4622" max="4622" width="9.140625" style="47" customWidth="1"/>
    <col min="4623" max="4623" width="9.5703125" style="47" customWidth="1"/>
    <col min="4624" max="4624" width="12.7109375" style="47"/>
    <col min="4625" max="4625" width="10.28515625" style="47" customWidth="1"/>
    <col min="4626" max="4626" width="15.5703125" style="47" customWidth="1"/>
    <col min="4627" max="4627" width="14.5703125" style="47" customWidth="1"/>
    <col min="4628" max="4628" width="17.5703125" style="47" customWidth="1"/>
    <col min="4629" max="4629" width="20" style="47" customWidth="1"/>
    <col min="4630" max="4630" width="21.5703125" style="47" customWidth="1"/>
    <col min="4631" max="4631" width="21.42578125" style="47" customWidth="1"/>
    <col min="4632" max="4632" width="26.85546875" style="47" customWidth="1"/>
    <col min="4633" max="4633" width="24" style="47" customWidth="1"/>
    <col min="4634" max="4863" width="12.7109375" style="47"/>
    <col min="4864" max="4864" width="19.85546875" style="47" customWidth="1"/>
    <col min="4865" max="4865" width="19.140625" style="47" customWidth="1"/>
    <col min="4866" max="4866" width="20.5703125" style="47" customWidth="1"/>
    <col min="4867" max="4867" width="35.85546875" style="47" customWidth="1"/>
    <col min="4868" max="4868" width="16.28515625" style="47" customWidth="1"/>
    <col min="4869" max="4869" width="19.85546875" style="47" customWidth="1"/>
    <col min="4870" max="4870" width="14.85546875" style="47" customWidth="1"/>
    <col min="4871" max="4871" width="13.28515625" style="47" customWidth="1"/>
    <col min="4872" max="4872" width="13.7109375" style="47" customWidth="1"/>
    <col min="4873" max="4873" width="15.42578125" style="47" customWidth="1"/>
    <col min="4874" max="4874" width="23.5703125" style="47" customWidth="1"/>
    <col min="4875" max="4875" width="15.28515625" style="47" customWidth="1"/>
    <col min="4876" max="4876" width="29.140625" style="47" customWidth="1"/>
    <col min="4877" max="4877" width="22.140625" style="47" customWidth="1"/>
    <col min="4878" max="4878" width="9.140625" style="47" customWidth="1"/>
    <col min="4879" max="4879" width="9.5703125" style="47" customWidth="1"/>
    <col min="4880" max="4880" width="12.7109375" style="47"/>
    <col min="4881" max="4881" width="10.28515625" style="47" customWidth="1"/>
    <col min="4882" max="4882" width="15.5703125" style="47" customWidth="1"/>
    <col min="4883" max="4883" width="14.5703125" style="47" customWidth="1"/>
    <col min="4884" max="4884" width="17.5703125" style="47" customWidth="1"/>
    <col min="4885" max="4885" width="20" style="47" customWidth="1"/>
    <col min="4886" max="4886" width="21.5703125" style="47" customWidth="1"/>
    <col min="4887" max="4887" width="21.42578125" style="47" customWidth="1"/>
    <col min="4888" max="4888" width="26.85546875" style="47" customWidth="1"/>
    <col min="4889" max="4889" width="24" style="47" customWidth="1"/>
    <col min="4890" max="5119" width="12.7109375" style="47"/>
    <col min="5120" max="5120" width="19.85546875" style="47" customWidth="1"/>
    <col min="5121" max="5121" width="19.140625" style="47" customWidth="1"/>
    <col min="5122" max="5122" width="20.5703125" style="47" customWidth="1"/>
    <col min="5123" max="5123" width="35.85546875" style="47" customWidth="1"/>
    <col min="5124" max="5124" width="16.28515625" style="47" customWidth="1"/>
    <col min="5125" max="5125" width="19.85546875" style="47" customWidth="1"/>
    <col min="5126" max="5126" width="14.85546875" style="47" customWidth="1"/>
    <col min="5127" max="5127" width="13.28515625" style="47" customWidth="1"/>
    <col min="5128" max="5128" width="13.7109375" style="47" customWidth="1"/>
    <col min="5129" max="5129" width="15.42578125" style="47" customWidth="1"/>
    <col min="5130" max="5130" width="23.5703125" style="47" customWidth="1"/>
    <col min="5131" max="5131" width="15.28515625" style="47" customWidth="1"/>
    <col min="5132" max="5132" width="29.140625" style="47" customWidth="1"/>
    <col min="5133" max="5133" width="22.140625" style="47" customWidth="1"/>
    <col min="5134" max="5134" width="9.140625" style="47" customWidth="1"/>
    <col min="5135" max="5135" width="9.5703125" style="47" customWidth="1"/>
    <col min="5136" max="5136" width="12.7109375" style="47"/>
    <col min="5137" max="5137" width="10.28515625" style="47" customWidth="1"/>
    <col min="5138" max="5138" width="15.5703125" style="47" customWidth="1"/>
    <col min="5139" max="5139" width="14.5703125" style="47" customWidth="1"/>
    <col min="5140" max="5140" width="17.5703125" style="47" customWidth="1"/>
    <col min="5141" max="5141" width="20" style="47" customWidth="1"/>
    <col min="5142" max="5142" width="21.5703125" style="47" customWidth="1"/>
    <col min="5143" max="5143" width="21.42578125" style="47" customWidth="1"/>
    <col min="5144" max="5144" width="26.85546875" style="47" customWidth="1"/>
    <col min="5145" max="5145" width="24" style="47" customWidth="1"/>
    <col min="5146" max="5375" width="12.7109375" style="47"/>
    <col min="5376" max="5376" width="19.85546875" style="47" customWidth="1"/>
    <col min="5377" max="5377" width="19.140625" style="47" customWidth="1"/>
    <col min="5378" max="5378" width="20.5703125" style="47" customWidth="1"/>
    <col min="5379" max="5379" width="35.85546875" style="47" customWidth="1"/>
    <col min="5380" max="5380" width="16.28515625" style="47" customWidth="1"/>
    <col min="5381" max="5381" width="19.85546875" style="47" customWidth="1"/>
    <col min="5382" max="5382" width="14.85546875" style="47" customWidth="1"/>
    <col min="5383" max="5383" width="13.28515625" style="47" customWidth="1"/>
    <col min="5384" max="5384" width="13.7109375" style="47" customWidth="1"/>
    <col min="5385" max="5385" width="15.42578125" style="47" customWidth="1"/>
    <col min="5386" max="5386" width="23.5703125" style="47" customWidth="1"/>
    <col min="5387" max="5387" width="15.28515625" style="47" customWidth="1"/>
    <col min="5388" max="5388" width="29.140625" style="47" customWidth="1"/>
    <col min="5389" max="5389" width="22.140625" style="47" customWidth="1"/>
    <col min="5390" max="5390" width="9.140625" style="47" customWidth="1"/>
    <col min="5391" max="5391" width="9.5703125" style="47" customWidth="1"/>
    <col min="5392" max="5392" width="12.7109375" style="47"/>
    <col min="5393" max="5393" width="10.28515625" style="47" customWidth="1"/>
    <col min="5394" max="5394" width="15.5703125" style="47" customWidth="1"/>
    <col min="5395" max="5395" width="14.5703125" style="47" customWidth="1"/>
    <col min="5396" max="5396" width="17.5703125" style="47" customWidth="1"/>
    <col min="5397" max="5397" width="20" style="47" customWidth="1"/>
    <col min="5398" max="5398" width="21.5703125" style="47" customWidth="1"/>
    <col min="5399" max="5399" width="21.42578125" style="47" customWidth="1"/>
    <col min="5400" max="5400" width="26.85546875" style="47" customWidth="1"/>
    <col min="5401" max="5401" width="24" style="47" customWidth="1"/>
    <col min="5402" max="5631" width="12.7109375" style="47"/>
    <col min="5632" max="5632" width="19.85546875" style="47" customWidth="1"/>
    <col min="5633" max="5633" width="19.140625" style="47" customWidth="1"/>
    <col min="5634" max="5634" width="20.5703125" style="47" customWidth="1"/>
    <col min="5635" max="5635" width="35.85546875" style="47" customWidth="1"/>
    <col min="5636" max="5636" width="16.28515625" style="47" customWidth="1"/>
    <col min="5637" max="5637" width="19.85546875" style="47" customWidth="1"/>
    <col min="5638" max="5638" width="14.85546875" style="47" customWidth="1"/>
    <col min="5639" max="5639" width="13.28515625" style="47" customWidth="1"/>
    <col min="5640" max="5640" width="13.7109375" style="47" customWidth="1"/>
    <col min="5641" max="5641" width="15.42578125" style="47" customWidth="1"/>
    <col min="5642" max="5642" width="23.5703125" style="47" customWidth="1"/>
    <col min="5643" max="5643" width="15.28515625" style="47" customWidth="1"/>
    <col min="5644" max="5644" width="29.140625" style="47" customWidth="1"/>
    <col min="5645" max="5645" width="22.140625" style="47" customWidth="1"/>
    <col min="5646" max="5646" width="9.140625" style="47" customWidth="1"/>
    <col min="5647" max="5647" width="9.5703125" style="47" customWidth="1"/>
    <col min="5648" max="5648" width="12.7109375" style="47"/>
    <col min="5649" max="5649" width="10.28515625" style="47" customWidth="1"/>
    <col min="5650" max="5650" width="15.5703125" style="47" customWidth="1"/>
    <col min="5651" max="5651" width="14.5703125" style="47" customWidth="1"/>
    <col min="5652" max="5652" width="17.5703125" style="47" customWidth="1"/>
    <col min="5653" max="5653" width="20" style="47" customWidth="1"/>
    <col min="5654" max="5654" width="21.5703125" style="47" customWidth="1"/>
    <col min="5655" max="5655" width="21.42578125" style="47" customWidth="1"/>
    <col min="5656" max="5656" width="26.85546875" style="47" customWidth="1"/>
    <col min="5657" max="5657" width="24" style="47" customWidth="1"/>
    <col min="5658" max="5887" width="12.7109375" style="47"/>
    <col min="5888" max="5888" width="19.85546875" style="47" customWidth="1"/>
    <col min="5889" max="5889" width="19.140625" style="47" customWidth="1"/>
    <col min="5890" max="5890" width="20.5703125" style="47" customWidth="1"/>
    <col min="5891" max="5891" width="35.85546875" style="47" customWidth="1"/>
    <col min="5892" max="5892" width="16.28515625" style="47" customWidth="1"/>
    <col min="5893" max="5893" width="19.85546875" style="47" customWidth="1"/>
    <col min="5894" max="5894" width="14.85546875" style="47" customWidth="1"/>
    <col min="5895" max="5895" width="13.28515625" style="47" customWidth="1"/>
    <col min="5896" max="5896" width="13.7109375" style="47" customWidth="1"/>
    <col min="5897" max="5897" width="15.42578125" style="47" customWidth="1"/>
    <col min="5898" max="5898" width="23.5703125" style="47" customWidth="1"/>
    <col min="5899" max="5899" width="15.28515625" style="47" customWidth="1"/>
    <col min="5900" max="5900" width="29.140625" style="47" customWidth="1"/>
    <col min="5901" max="5901" width="22.140625" style="47" customWidth="1"/>
    <col min="5902" max="5902" width="9.140625" style="47" customWidth="1"/>
    <col min="5903" max="5903" width="9.5703125" style="47" customWidth="1"/>
    <col min="5904" max="5904" width="12.7109375" style="47"/>
    <col min="5905" max="5905" width="10.28515625" style="47" customWidth="1"/>
    <col min="5906" max="5906" width="15.5703125" style="47" customWidth="1"/>
    <col min="5907" max="5907" width="14.5703125" style="47" customWidth="1"/>
    <col min="5908" max="5908" width="17.5703125" style="47" customWidth="1"/>
    <col min="5909" max="5909" width="20" style="47" customWidth="1"/>
    <col min="5910" max="5910" width="21.5703125" style="47" customWidth="1"/>
    <col min="5911" max="5911" width="21.42578125" style="47" customWidth="1"/>
    <col min="5912" max="5912" width="26.85546875" style="47" customWidth="1"/>
    <col min="5913" max="5913" width="24" style="47" customWidth="1"/>
    <col min="5914" max="6143" width="12.7109375" style="47"/>
    <col min="6144" max="6144" width="19.85546875" style="47" customWidth="1"/>
    <col min="6145" max="6145" width="19.140625" style="47" customWidth="1"/>
    <col min="6146" max="6146" width="20.5703125" style="47" customWidth="1"/>
    <col min="6147" max="6147" width="35.85546875" style="47" customWidth="1"/>
    <col min="6148" max="6148" width="16.28515625" style="47" customWidth="1"/>
    <col min="6149" max="6149" width="19.85546875" style="47" customWidth="1"/>
    <col min="6150" max="6150" width="14.85546875" style="47" customWidth="1"/>
    <col min="6151" max="6151" width="13.28515625" style="47" customWidth="1"/>
    <col min="6152" max="6152" width="13.7109375" style="47" customWidth="1"/>
    <col min="6153" max="6153" width="15.42578125" style="47" customWidth="1"/>
    <col min="6154" max="6154" width="23.5703125" style="47" customWidth="1"/>
    <col min="6155" max="6155" width="15.28515625" style="47" customWidth="1"/>
    <col min="6156" max="6156" width="29.140625" style="47" customWidth="1"/>
    <col min="6157" max="6157" width="22.140625" style="47" customWidth="1"/>
    <col min="6158" max="6158" width="9.140625" style="47" customWidth="1"/>
    <col min="6159" max="6159" width="9.5703125" style="47" customWidth="1"/>
    <col min="6160" max="6160" width="12.7109375" style="47"/>
    <col min="6161" max="6161" width="10.28515625" style="47" customWidth="1"/>
    <col min="6162" max="6162" width="15.5703125" style="47" customWidth="1"/>
    <col min="6163" max="6163" width="14.5703125" style="47" customWidth="1"/>
    <col min="6164" max="6164" width="17.5703125" style="47" customWidth="1"/>
    <col min="6165" max="6165" width="20" style="47" customWidth="1"/>
    <col min="6166" max="6166" width="21.5703125" style="47" customWidth="1"/>
    <col min="6167" max="6167" width="21.42578125" style="47" customWidth="1"/>
    <col min="6168" max="6168" width="26.85546875" style="47" customWidth="1"/>
    <col min="6169" max="6169" width="24" style="47" customWidth="1"/>
    <col min="6170" max="6399" width="12.7109375" style="47"/>
    <col min="6400" max="6400" width="19.85546875" style="47" customWidth="1"/>
    <col min="6401" max="6401" width="19.140625" style="47" customWidth="1"/>
    <col min="6402" max="6402" width="20.5703125" style="47" customWidth="1"/>
    <col min="6403" max="6403" width="35.85546875" style="47" customWidth="1"/>
    <col min="6404" max="6404" width="16.28515625" style="47" customWidth="1"/>
    <col min="6405" max="6405" width="19.85546875" style="47" customWidth="1"/>
    <col min="6406" max="6406" width="14.85546875" style="47" customWidth="1"/>
    <col min="6407" max="6407" width="13.28515625" style="47" customWidth="1"/>
    <col min="6408" max="6408" width="13.7109375" style="47" customWidth="1"/>
    <col min="6409" max="6409" width="15.42578125" style="47" customWidth="1"/>
    <col min="6410" max="6410" width="23.5703125" style="47" customWidth="1"/>
    <col min="6411" max="6411" width="15.28515625" style="47" customWidth="1"/>
    <col min="6412" max="6412" width="29.140625" style="47" customWidth="1"/>
    <col min="6413" max="6413" width="22.140625" style="47" customWidth="1"/>
    <col min="6414" max="6414" width="9.140625" style="47" customWidth="1"/>
    <col min="6415" max="6415" width="9.5703125" style="47" customWidth="1"/>
    <col min="6416" max="6416" width="12.7109375" style="47"/>
    <col min="6417" max="6417" width="10.28515625" style="47" customWidth="1"/>
    <col min="6418" max="6418" width="15.5703125" style="47" customWidth="1"/>
    <col min="6419" max="6419" width="14.5703125" style="47" customWidth="1"/>
    <col min="6420" max="6420" width="17.5703125" style="47" customWidth="1"/>
    <col min="6421" max="6421" width="20" style="47" customWidth="1"/>
    <col min="6422" max="6422" width="21.5703125" style="47" customWidth="1"/>
    <col min="6423" max="6423" width="21.42578125" style="47" customWidth="1"/>
    <col min="6424" max="6424" width="26.85546875" style="47" customWidth="1"/>
    <col min="6425" max="6425" width="24" style="47" customWidth="1"/>
    <col min="6426" max="6655" width="12.7109375" style="47"/>
    <col min="6656" max="6656" width="19.85546875" style="47" customWidth="1"/>
    <col min="6657" max="6657" width="19.140625" style="47" customWidth="1"/>
    <col min="6658" max="6658" width="20.5703125" style="47" customWidth="1"/>
    <col min="6659" max="6659" width="35.85546875" style="47" customWidth="1"/>
    <col min="6660" max="6660" width="16.28515625" style="47" customWidth="1"/>
    <col min="6661" max="6661" width="19.85546875" style="47" customWidth="1"/>
    <col min="6662" max="6662" width="14.85546875" style="47" customWidth="1"/>
    <col min="6663" max="6663" width="13.28515625" style="47" customWidth="1"/>
    <col min="6664" max="6664" width="13.7109375" style="47" customWidth="1"/>
    <col min="6665" max="6665" width="15.42578125" style="47" customWidth="1"/>
    <col min="6666" max="6666" width="23.5703125" style="47" customWidth="1"/>
    <col min="6667" max="6667" width="15.28515625" style="47" customWidth="1"/>
    <col min="6668" max="6668" width="29.140625" style="47" customWidth="1"/>
    <col min="6669" max="6669" width="22.140625" style="47" customWidth="1"/>
    <col min="6670" max="6670" width="9.140625" style="47" customWidth="1"/>
    <col min="6671" max="6671" width="9.5703125" style="47" customWidth="1"/>
    <col min="6672" max="6672" width="12.7109375" style="47"/>
    <col min="6673" max="6673" width="10.28515625" style="47" customWidth="1"/>
    <col min="6674" max="6674" width="15.5703125" style="47" customWidth="1"/>
    <col min="6675" max="6675" width="14.5703125" style="47" customWidth="1"/>
    <col min="6676" max="6676" width="17.5703125" style="47" customWidth="1"/>
    <col min="6677" max="6677" width="20" style="47" customWidth="1"/>
    <col min="6678" max="6678" width="21.5703125" style="47" customWidth="1"/>
    <col min="6679" max="6679" width="21.42578125" style="47" customWidth="1"/>
    <col min="6680" max="6680" width="26.85546875" style="47" customWidth="1"/>
    <col min="6681" max="6681" width="24" style="47" customWidth="1"/>
    <col min="6682" max="6911" width="12.7109375" style="47"/>
    <col min="6912" max="6912" width="19.85546875" style="47" customWidth="1"/>
    <col min="6913" max="6913" width="19.140625" style="47" customWidth="1"/>
    <col min="6914" max="6914" width="20.5703125" style="47" customWidth="1"/>
    <col min="6915" max="6915" width="35.85546875" style="47" customWidth="1"/>
    <col min="6916" max="6916" width="16.28515625" style="47" customWidth="1"/>
    <col min="6917" max="6917" width="19.85546875" style="47" customWidth="1"/>
    <col min="6918" max="6918" width="14.85546875" style="47" customWidth="1"/>
    <col min="6919" max="6919" width="13.28515625" style="47" customWidth="1"/>
    <col min="6920" max="6920" width="13.7109375" style="47" customWidth="1"/>
    <col min="6921" max="6921" width="15.42578125" style="47" customWidth="1"/>
    <col min="6922" max="6922" width="23.5703125" style="47" customWidth="1"/>
    <col min="6923" max="6923" width="15.28515625" style="47" customWidth="1"/>
    <col min="6924" max="6924" width="29.140625" style="47" customWidth="1"/>
    <col min="6925" max="6925" width="22.140625" style="47" customWidth="1"/>
    <col min="6926" max="6926" width="9.140625" style="47" customWidth="1"/>
    <col min="6927" max="6927" width="9.5703125" style="47" customWidth="1"/>
    <col min="6928" max="6928" width="12.7109375" style="47"/>
    <col min="6929" max="6929" width="10.28515625" style="47" customWidth="1"/>
    <col min="6930" max="6930" width="15.5703125" style="47" customWidth="1"/>
    <col min="6931" max="6931" width="14.5703125" style="47" customWidth="1"/>
    <col min="6932" max="6932" width="17.5703125" style="47" customWidth="1"/>
    <col min="6933" max="6933" width="20" style="47" customWidth="1"/>
    <col min="6934" max="6934" width="21.5703125" style="47" customWidth="1"/>
    <col min="6935" max="6935" width="21.42578125" style="47" customWidth="1"/>
    <col min="6936" max="6936" width="26.85546875" style="47" customWidth="1"/>
    <col min="6937" max="6937" width="24" style="47" customWidth="1"/>
    <col min="6938" max="7167" width="12.7109375" style="47"/>
    <col min="7168" max="7168" width="19.85546875" style="47" customWidth="1"/>
    <col min="7169" max="7169" width="19.140625" style="47" customWidth="1"/>
    <col min="7170" max="7170" width="20.5703125" style="47" customWidth="1"/>
    <col min="7171" max="7171" width="35.85546875" style="47" customWidth="1"/>
    <col min="7172" max="7172" width="16.28515625" style="47" customWidth="1"/>
    <col min="7173" max="7173" width="19.85546875" style="47" customWidth="1"/>
    <col min="7174" max="7174" width="14.85546875" style="47" customWidth="1"/>
    <col min="7175" max="7175" width="13.28515625" style="47" customWidth="1"/>
    <col min="7176" max="7176" width="13.7109375" style="47" customWidth="1"/>
    <col min="7177" max="7177" width="15.42578125" style="47" customWidth="1"/>
    <col min="7178" max="7178" width="23.5703125" style="47" customWidth="1"/>
    <col min="7179" max="7179" width="15.28515625" style="47" customWidth="1"/>
    <col min="7180" max="7180" width="29.140625" style="47" customWidth="1"/>
    <col min="7181" max="7181" width="22.140625" style="47" customWidth="1"/>
    <col min="7182" max="7182" width="9.140625" style="47" customWidth="1"/>
    <col min="7183" max="7183" width="9.5703125" style="47" customWidth="1"/>
    <col min="7184" max="7184" width="12.7109375" style="47"/>
    <col min="7185" max="7185" width="10.28515625" style="47" customWidth="1"/>
    <col min="7186" max="7186" width="15.5703125" style="47" customWidth="1"/>
    <col min="7187" max="7187" width="14.5703125" style="47" customWidth="1"/>
    <col min="7188" max="7188" width="17.5703125" style="47" customWidth="1"/>
    <col min="7189" max="7189" width="20" style="47" customWidth="1"/>
    <col min="7190" max="7190" width="21.5703125" style="47" customWidth="1"/>
    <col min="7191" max="7191" width="21.42578125" style="47" customWidth="1"/>
    <col min="7192" max="7192" width="26.85546875" style="47" customWidth="1"/>
    <col min="7193" max="7193" width="24" style="47" customWidth="1"/>
    <col min="7194" max="7423" width="12.7109375" style="47"/>
    <col min="7424" max="7424" width="19.85546875" style="47" customWidth="1"/>
    <col min="7425" max="7425" width="19.140625" style="47" customWidth="1"/>
    <col min="7426" max="7426" width="20.5703125" style="47" customWidth="1"/>
    <col min="7427" max="7427" width="35.85546875" style="47" customWidth="1"/>
    <col min="7428" max="7428" width="16.28515625" style="47" customWidth="1"/>
    <col min="7429" max="7429" width="19.85546875" style="47" customWidth="1"/>
    <col min="7430" max="7430" width="14.85546875" style="47" customWidth="1"/>
    <col min="7431" max="7431" width="13.28515625" style="47" customWidth="1"/>
    <col min="7432" max="7432" width="13.7109375" style="47" customWidth="1"/>
    <col min="7433" max="7433" width="15.42578125" style="47" customWidth="1"/>
    <col min="7434" max="7434" width="23.5703125" style="47" customWidth="1"/>
    <col min="7435" max="7435" width="15.28515625" style="47" customWidth="1"/>
    <col min="7436" max="7436" width="29.140625" style="47" customWidth="1"/>
    <col min="7437" max="7437" width="22.140625" style="47" customWidth="1"/>
    <col min="7438" max="7438" width="9.140625" style="47" customWidth="1"/>
    <col min="7439" max="7439" width="9.5703125" style="47" customWidth="1"/>
    <col min="7440" max="7440" width="12.7109375" style="47"/>
    <col min="7441" max="7441" width="10.28515625" style="47" customWidth="1"/>
    <col min="7442" max="7442" width="15.5703125" style="47" customWidth="1"/>
    <col min="7443" max="7443" width="14.5703125" style="47" customWidth="1"/>
    <col min="7444" max="7444" width="17.5703125" style="47" customWidth="1"/>
    <col min="7445" max="7445" width="20" style="47" customWidth="1"/>
    <col min="7446" max="7446" width="21.5703125" style="47" customWidth="1"/>
    <col min="7447" max="7447" width="21.42578125" style="47" customWidth="1"/>
    <col min="7448" max="7448" width="26.85546875" style="47" customWidth="1"/>
    <col min="7449" max="7449" width="24" style="47" customWidth="1"/>
    <col min="7450" max="7679" width="12.7109375" style="47"/>
    <col min="7680" max="7680" width="19.85546875" style="47" customWidth="1"/>
    <col min="7681" max="7681" width="19.140625" style="47" customWidth="1"/>
    <col min="7682" max="7682" width="20.5703125" style="47" customWidth="1"/>
    <col min="7683" max="7683" width="35.85546875" style="47" customWidth="1"/>
    <col min="7684" max="7684" width="16.28515625" style="47" customWidth="1"/>
    <col min="7685" max="7685" width="19.85546875" style="47" customWidth="1"/>
    <col min="7686" max="7686" width="14.85546875" style="47" customWidth="1"/>
    <col min="7687" max="7687" width="13.28515625" style="47" customWidth="1"/>
    <col min="7688" max="7688" width="13.7109375" style="47" customWidth="1"/>
    <col min="7689" max="7689" width="15.42578125" style="47" customWidth="1"/>
    <col min="7690" max="7690" width="23.5703125" style="47" customWidth="1"/>
    <col min="7691" max="7691" width="15.28515625" style="47" customWidth="1"/>
    <col min="7692" max="7692" width="29.140625" style="47" customWidth="1"/>
    <col min="7693" max="7693" width="22.140625" style="47" customWidth="1"/>
    <col min="7694" max="7694" width="9.140625" style="47" customWidth="1"/>
    <col min="7695" max="7695" width="9.5703125" style="47" customWidth="1"/>
    <col min="7696" max="7696" width="12.7109375" style="47"/>
    <col min="7697" max="7697" width="10.28515625" style="47" customWidth="1"/>
    <col min="7698" max="7698" width="15.5703125" style="47" customWidth="1"/>
    <col min="7699" max="7699" width="14.5703125" style="47" customWidth="1"/>
    <col min="7700" max="7700" width="17.5703125" style="47" customWidth="1"/>
    <col min="7701" max="7701" width="20" style="47" customWidth="1"/>
    <col min="7702" max="7702" width="21.5703125" style="47" customWidth="1"/>
    <col min="7703" max="7703" width="21.42578125" style="47" customWidth="1"/>
    <col min="7704" max="7704" width="26.85546875" style="47" customWidth="1"/>
    <col min="7705" max="7705" width="24" style="47" customWidth="1"/>
    <col min="7706" max="7935" width="12.7109375" style="47"/>
    <col min="7936" max="7936" width="19.85546875" style="47" customWidth="1"/>
    <col min="7937" max="7937" width="19.140625" style="47" customWidth="1"/>
    <col min="7938" max="7938" width="20.5703125" style="47" customWidth="1"/>
    <col min="7939" max="7939" width="35.85546875" style="47" customWidth="1"/>
    <col min="7940" max="7940" width="16.28515625" style="47" customWidth="1"/>
    <col min="7941" max="7941" width="19.85546875" style="47" customWidth="1"/>
    <col min="7942" max="7942" width="14.85546875" style="47" customWidth="1"/>
    <col min="7943" max="7943" width="13.28515625" style="47" customWidth="1"/>
    <col min="7944" max="7944" width="13.7109375" style="47" customWidth="1"/>
    <col min="7945" max="7945" width="15.42578125" style="47" customWidth="1"/>
    <col min="7946" max="7946" width="23.5703125" style="47" customWidth="1"/>
    <col min="7947" max="7947" width="15.28515625" style="47" customWidth="1"/>
    <col min="7948" max="7948" width="29.140625" style="47" customWidth="1"/>
    <col min="7949" max="7949" width="22.140625" style="47" customWidth="1"/>
    <col min="7950" max="7950" width="9.140625" style="47" customWidth="1"/>
    <col min="7951" max="7951" width="9.5703125" style="47" customWidth="1"/>
    <col min="7952" max="7952" width="12.7109375" style="47"/>
    <col min="7953" max="7953" width="10.28515625" style="47" customWidth="1"/>
    <col min="7954" max="7954" width="15.5703125" style="47" customWidth="1"/>
    <col min="7955" max="7955" width="14.5703125" style="47" customWidth="1"/>
    <col min="7956" max="7956" width="17.5703125" style="47" customWidth="1"/>
    <col min="7957" max="7957" width="20" style="47" customWidth="1"/>
    <col min="7958" max="7958" width="21.5703125" style="47" customWidth="1"/>
    <col min="7959" max="7959" width="21.42578125" style="47" customWidth="1"/>
    <col min="7960" max="7960" width="26.85546875" style="47" customWidth="1"/>
    <col min="7961" max="7961" width="24" style="47" customWidth="1"/>
    <col min="7962" max="8191" width="12.7109375" style="47"/>
    <col min="8192" max="8192" width="19.85546875" style="47" customWidth="1"/>
    <col min="8193" max="8193" width="19.140625" style="47" customWidth="1"/>
    <col min="8194" max="8194" width="20.5703125" style="47" customWidth="1"/>
    <col min="8195" max="8195" width="35.85546875" style="47" customWidth="1"/>
    <col min="8196" max="8196" width="16.28515625" style="47" customWidth="1"/>
    <col min="8197" max="8197" width="19.85546875" style="47" customWidth="1"/>
    <col min="8198" max="8198" width="14.85546875" style="47" customWidth="1"/>
    <col min="8199" max="8199" width="13.28515625" style="47" customWidth="1"/>
    <col min="8200" max="8200" width="13.7109375" style="47" customWidth="1"/>
    <col min="8201" max="8201" width="15.42578125" style="47" customWidth="1"/>
    <col min="8202" max="8202" width="23.5703125" style="47" customWidth="1"/>
    <col min="8203" max="8203" width="15.28515625" style="47" customWidth="1"/>
    <col min="8204" max="8204" width="29.140625" style="47" customWidth="1"/>
    <col min="8205" max="8205" width="22.140625" style="47" customWidth="1"/>
    <col min="8206" max="8206" width="9.140625" style="47" customWidth="1"/>
    <col min="8207" max="8207" width="9.5703125" style="47" customWidth="1"/>
    <col min="8208" max="8208" width="12.7109375" style="47"/>
    <col min="8209" max="8209" width="10.28515625" style="47" customWidth="1"/>
    <col min="8210" max="8210" width="15.5703125" style="47" customWidth="1"/>
    <col min="8211" max="8211" width="14.5703125" style="47" customWidth="1"/>
    <col min="8212" max="8212" width="17.5703125" style="47" customWidth="1"/>
    <col min="8213" max="8213" width="20" style="47" customWidth="1"/>
    <col min="8214" max="8214" width="21.5703125" style="47" customWidth="1"/>
    <col min="8215" max="8215" width="21.42578125" style="47" customWidth="1"/>
    <col min="8216" max="8216" width="26.85546875" style="47" customWidth="1"/>
    <col min="8217" max="8217" width="24" style="47" customWidth="1"/>
    <col min="8218" max="8447" width="12.7109375" style="47"/>
    <col min="8448" max="8448" width="19.85546875" style="47" customWidth="1"/>
    <col min="8449" max="8449" width="19.140625" style="47" customWidth="1"/>
    <col min="8450" max="8450" width="20.5703125" style="47" customWidth="1"/>
    <col min="8451" max="8451" width="35.85546875" style="47" customWidth="1"/>
    <col min="8452" max="8452" width="16.28515625" style="47" customWidth="1"/>
    <col min="8453" max="8453" width="19.85546875" style="47" customWidth="1"/>
    <col min="8454" max="8454" width="14.85546875" style="47" customWidth="1"/>
    <col min="8455" max="8455" width="13.28515625" style="47" customWidth="1"/>
    <col min="8456" max="8456" width="13.7109375" style="47" customWidth="1"/>
    <col min="8457" max="8457" width="15.42578125" style="47" customWidth="1"/>
    <col min="8458" max="8458" width="23.5703125" style="47" customWidth="1"/>
    <col min="8459" max="8459" width="15.28515625" style="47" customWidth="1"/>
    <col min="8460" max="8460" width="29.140625" style="47" customWidth="1"/>
    <col min="8461" max="8461" width="22.140625" style="47" customWidth="1"/>
    <col min="8462" max="8462" width="9.140625" style="47" customWidth="1"/>
    <col min="8463" max="8463" width="9.5703125" style="47" customWidth="1"/>
    <col min="8464" max="8464" width="12.7109375" style="47"/>
    <col min="8465" max="8465" width="10.28515625" style="47" customWidth="1"/>
    <col min="8466" max="8466" width="15.5703125" style="47" customWidth="1"/>
    <col min="8467" max="8467" width="14.5703125" style="47" customWidth="1"/>
    <col min="8468" max="8468" width="17.5703125" style="47" customWidth="1"/>
    <col min="8469" max="8469" width="20" style="47" customWidth="1"/>
    <col min="8470" max="8470" width="21.5703125" style="47" customWidth="1"/>
    <col min="8471" max="8471" width="21.42578125" style="47" customWidth="1"/>
    <col min="8472" max="8472" width="26.85546875" style="47" customWidth="1"/>
    <col min="8473" max="8473" width="24" style="47" customWidth="1"/>
    <col min="8474" max="8703" width="12.7109375" style="47"/>
    <col min="8704" max="8704" width="19.85546875" style="47" customWidth="1"/>
    <col min="8705" max="8705" width="19.140625" style="47" customWidth="1"/>
    <col min="8706" max="8706" width="20.5703125" style="47" customWidth="1"/>
    <col min="8707" max="8707" width="35.85546875" style="47" customWidth="1"/>
    <col min="8708" max="8708" width="16.28515625" style="47" customWidth="1"/>
    <col min="8709" max="8709" width="19.85546875" style="47" customWidth="1"/>
    <col min="8710" max="8710" width="14.85546875" style="47" customWidth="1"/>
    <col min="8711" max="8711" width="13.28515625" style="47" customWidth="1"/>
    <col min="8712" max="8712" width="13.7109375" style="47" customWidth="1"/>
    <col min="8713" max="8713" width="15.42578125" style="47" customWidth="1"/>
    <col min="8714" max="8714" width="23.5703125" style="47" customWidth="1"/>
    <col min="8715" max="8715" width="15.28515625" style="47" customWidth="1"/>
    <col min="8716" max="8716" width="29.140625" style="47" customWidth="1"/>
    <col min="8717" max="8717" width="22.140625" style="47" customWidth="1"/>
    <col min="8718" max="8718" width="9.140625" style="47" customWidth="1"/>
    <col min="8719" max="8719" width="9.5703125" style="47" customWidth="1"/>
    <col min="8720" max="8720" width="12.7109375" style="47"/>
    <col min="8721" max="8721" width="10.28515625" style="47" customWidth="1"/>
    <col min="8722" max="8722" width="15.5703125" style="47" customWidth="1"/>
    <col min="8723" max="8723" width="14.5703125" style="47" customWidth="1"/>
    <col min="8724" max="8724" width="17.5703125" style="47" customWidth="1"/>
    <col min="8725" max="8725" width="20" style="47" customWidth="1"/>
    <col min="8726" max="8726" width="21.5703125" style="47" customWidth="1"/>
    <col min="8727" max="8727" width="21.42578125" style="47" customWidth="1"/>
    <col min="8728" max="8728" width="26.85546875" style="47" customWidth="1"/>
    <col min="8729" max="8729" width="24" style="47" customWidth="1"/>
    <col min="8730" max="8959" width="12.7109375" style="47"/>
    <col min="8960" max="8960" width="19.85546875" style="47" customWidth="1"/>
    <col min="8961" max="8961" width="19.140625" style="47" customWidth="1"/>
    <col min="8962" max="8962" width="20.5703125" style="47" customWidth="1"/>
    <col min="8963" max="8963" width="35.85546875" style="47" customWidth="1"/>
    <col min="8964" max="8964" width="16.28515625" style="47" customWidth="1"/>
    <col min="8965" max="8965" width="19.85546875" style="47" customWidth="1"/>
    <col min="8966" max="8966" width="14.85546875" style="47" customWidth="1"/>
    <col min="8967" max="8967" width="13.28515625" style="47" customWidth="1"/>
    <col min="8968" max="8968" width="13.7109375" style="47" customWidth="1"/>
    <col min="8969" max="8969" width="15.42578125" style="47" customWidth="1"/>
    <col min="8970" max="8970" width="23.5703125" style="47" customWidth="1"/>
    <col min="8971" max="8971" width="15.28515625" style="47" customWidth="1"/>
    <col min="8972" max="8972" width="29.140625" style="47" customWidth="1"/>
    <col min="8973" max="8973" width="22.140625" style="47" customWidth="1"/>
    <col min="8974" max="8974" width="9.140625" style="47" customWidth="1"/>
    <col min="8975" max="8975" width="9.5703125" style="47" customWidth="1"/>
    <col min="8976" max="8976" width="12.7109375" style="47"/>
    <col min="8977" max="8977" width="10.28515625" style="47" customWidth="1"/>
    <col min="8978" max="8978" width="15.5703125" style="47" customWidth="1"/>
    <col min="8979" max="8979" width="14.5703125" style="47" customWidth="1"/>
    <col min="8980" max="8980" width="17.5703125" style="47" customWidth="1"/>
    <col min="8981" max="8981" width="20" style="47" customWidth="1"/>
    <col min="8982" max="8982" width="21.5703125" style="47" customWidth="1"/>
    <col min="8983" max="8983" width="21.42578125" style="47" customWidth="1"/>
    <col min="8984" max="8984" width="26.85546875" style="47" customWidth="1"/>
    <col min="8985" max="8985" width="24" style="47" customWidth="1"/>
    <col min="8986" max="9215" width="12.7109375" style="47"/>
    <col min="9216" max="9216" width="19.85546875" style="47" customWidth="1"/>
    <col min="9217" max="9217" width="19.140625" style="47" customWidth="1"/>
    <col min="9218" max="9218" width="20.5703125" style="47" customWidth="1"/>
    <col min="9219" max="9219" width="35.85546875" style="47" customWidth="1"/>
    <col min="9220" max="9220" width="16.28515625" style="47" customWidth="1"/>
    <col min="9221" max="9221" width="19.85546875" style="47" customWidth="1"/>
    <col min="9222" max="9222" width="14.85546875" style="47" customWidth="1"/>
    <col min="9223" max="9223" width="13.28515625" style="47" customWidth="1"/>
    <col min="9224" max="9224" width="13.7109375" style="47" customWidth="1"/>
    <col min="9225" max="9225" width="15.42578125" style="47" customWidth="1"/>
    <col min="9226" max="9226" width="23.5703125" style="47" customWidth="1"/>
    <col min="9227" max="9227" width="15.28515625" style="47" customWidth="1"/>
    <col min="9228" max="9228" width="29.140625" style="47" customWidth="1"/>
    <col min="9229" max="9229" width="22.140625" style="47" customWidth="1"/>
    <col min="9230" max="9230" width="9.140625" style="47" customWidth="1"/>
    <col min="9231" max="9231" width="9.5703125" style="47" customWidth="1"/>
    <col min="9232" max="9232" width="12.7109375" style="47"/>
    <col min="9233" max="9233" width="10.28515625" style="47" customWidth="1"/>
    <col min="9234" max="9234" width="15.5703125" style="47" customWidth="1"/>
    <col min="9235" max="9235" width="14.5703125" style="47" customWidth="1"/>
    <col min="9236" max="9236" width="17.5703125" style="47" customWidth="1"/>
    <col min="9237" max="9237" width="20" style="47" customWidth="1"/>
    <col min="9238" max="9238" width="21.5703125" style="47" customWidth="1"/>
    <col min="9239" max="9239" width="21.42578125" style="47" customWidth="1"/>
    <col min="9240" max="9240" width="26.85546875" style="47" customWidth="1"/>
    <col min="9241" max="9241" width="24" style="47" customWidth="1"/>
    <col min="9242" max="9471" width="12.7109375" style="47"/>
    <col min="9472" max="9472" width="19.85546875" style="47" customWidth="1"/>
    <col min="9473" max="9473" width="19.140625" style="47" customWidth="1"/>
    <col min="9474" max="9474" width="20.5703125" style="47" customWidth="1"/>
    <col min="9475" max="9475" width="35.85546875" style="47" customWidth="1"/>
    <col min="9476" max="9476" width="16.28515625" style="47" customWidth="1"/>
    <col min="9477" max="9477" width="19.85546875" style="47" customWidth="1"/>
    <col min="9478" max="9478" width="14.85546875" style="47" customWidth="1"/>
    <col min="9479" max="9479" width="13.28515625" style="47" customWidth="1"/>
    <col min="9480" max="9480" width="13.7109375" style="47" customWidth="1"/>
    <col min="9481" max="9481" width="15.42578125" style="47" customWidth="1"/>
    <col min="9482" max="9482" width="23.5703125" style="47" customWidth="1"/>
    <col min="9483" max="9483" width="15.28515625" style="47" customWidth="1"/>
    <col min="9484" max="9484" width="29.140625" style="47" customWidth="1"/>
    <col min="9485" max="9485" width="22.140625" style="47" customWidth="1"/>
    <col min="9486" max="9486" width="9.140625" style="47" customWidth="1"/>
    <col min="9487" max="9487" width="9.5703125" style="47" customWidth="1"/>
    <col min="9488" max="9488" width="12.7109375" style="47"/>
    <col min="9489" max="9489" width="10.28515625" style="47" customWidth="1"/>
    <col min="9490" max="9490" width="15.5703125" style="47" customWidth="1"/>
    <col min="9491" max="9491" width="14.5703125" style="47" customWidth="1"/>
    <col min="9492" max="9492" width="17.5703125" style="47" customWidth="1"/>
    <col min="9493" max="9493" width="20" style="47" customWidth="1"/>
    <col min="9494" max="9494" width="21.5703125" style="47" customWidth="1"/>
    <col min="9495" max="9495" width="21.42578125" style="47" customWidth="1"/>
    <col min="9496" max="9496" width="26.85546875" style="47" customWidth="1"/>
    <col min="9497" max="9497" width="24" style="47" customWidth="1"/>
    <col min="9498" max="9727" width="12.7109375" style="47"/>
    <col min="9728" max="9728" width="19.85546875" style="47" customWidth="1"/>
    <col min="9729" max="9729" width="19.140625" style="47" customWidth="1"/>
    <col min="9730" max="9730" width="20.5703125" style="47" customWidth="1"/>
    <col min="9731" max="9731" width="35.85546875" style="47" customWidth="1"/>
    <col min="9732" max="9732" width="16.28515625" style="47" customWidth="1"/>
    <col min="9733" max="9733" width="19.85546875" style="47" customWidth="1"/>
    <col min="9734" max="9734" width="14.85546875" style="47" customWidth="1"/>
    <col min="9735" max="9735" width="13.28515625" style="47" customWidth="1"/>
    <col min="9736" max="9736" width="13.7109375" style="47" customWidth="1"/>
    <col min="9737" max="9737" width="15.42578125" style="47" customWidth="1"/>
    <col min="9738" max="9738" width="23.5703125" style="47" customWidth="1"/>
    <col min="9739" max="9739" width="15.28515625" style="47" customWidth="1"/>
    <col min="9740" max="9740" width="29.140625" style="47" customWidth="1"/>
    <col min="9741" max="9741" width="22.140625" style="47" customWidth="1"/>
    <col min="9742" max="9742" width="9.140625" style="47" customWidth="1"/>
    <col min="9743" max="9743" width="9.5703125" style="47" customWidth="1"/>
    <col min="9744" max="9744" width="12.7109375" style="47"/>
    <col min="9745" max="9745" width="10.28515625" style="47" customWidth="1"/>
    <col min="9746" max="9746" width="15.5703125" style="47" customWidth="1"/>
    <col min="9747" max="9747" width="14.5703125" style="47" customWidth="1"/>
    <col min="9748" max="9748" width="17.5703125" style="47" customWidth="1"/>
    <col min="9749" max="9749" width="20" style="47" customWidth="1"/>
    <col min="9750" max="9750" width="21.5703125" style="47" customWidth="1"/>
    <col min="9751" max="9751" width="21.42578125" style="47" customWidth="1"/>
    <col min="9752" max="9752" width="26.85546875" style="47" customWidth="1"/>
    <col min="9753" max="9753" width="24" style="47" customWidth="1"/>
    <col min="9754" max="9983" width="12.7109375" style="47"/>
    <col min="9984" max="9984" width="19.85546875" style="47" customWidth="1"/>
    <col min="9985" max="9985" width="19.140625" style="47" customWidth="1"/>
    <col min="9986" max="9986" width="20.5703125" style="47" customWidth="1"/>
    <col min="9987" max="9987" width="35.85546875" style="47" customWidth="1"/>
    <col min="9988" max="9988" width="16.28515625" style="47" customWidth="1"/>
    <col min="9989" max="9989" width="19.85546875" style="47" customWidth="1"/>
    <col min="9990" max="9990" width="14.85546875" style="47" customWidth="1"/>
    <col min="9991" max="9991" width="13.28515625" style="47" customWidth="1"/>
    <col min="9992" max="9992" width="13.7109375" style="47" customWidth="1"/>
    <col min="9993" max="9993" width="15.42578125" style="47" customWidth="1"/>
    <col min="9994" max="9994" width="23.5703125" style="47" customWidth="1"/>
    <col min="9995" max="9995" width="15.28515625" style="47" customWidth="1"/>
    <col min="9996" max="9996" width="29.140625" style="47" customWidth="1"/>
    <col min="9997" max="9997" width="22.140625" style="47" customWidth="1"/>
    <col min="9998" max="9998" width="9.140625" style="47" customWidth="1"/>
    <col min="9999" max="9999" width="9.5703125" style="47" customWidth="1"/>
    <col min="10000" max="10000" width="12.7109375" style="47"/>
    <col min="10001" max="10001" width="10.28515625" style="47" customWidth="1"/>
    <col min="10002" max="10002" width="15.5703125" style="47" customWidth="1"/>
    <col min="10003" max="10003" width="14.5703125" style="47" customWidth="1"/>
    <col min="10004" max="10004" width="17.5703125" style="47" customWidth="1"/>
    <col min="10005" max="10005" width="20" style="47" customWidth="1"/>
    <col min="10006" max="10006" width="21.5703125" style="47" customWidth="1"/>
    <col min="10007" max="10007" width="21.42578125" style="47" customWidth="1"/>
    <col min="10008" max="10008" width="26.85546875" style="47" customWidth="1"/>
    <col min="10009" max="10009" width="24" style="47" customWidth="1"/>
    <col min="10010" max="10239" width="12.7109375" style="47"/>
    <col min="10240" max="10240" width="19.85546875" style="47" customWidth="1"/>
    <col min="10241" max="10241" width="19.140625" style="47" customWidth="1"/>
    <col min="10242" max="10242" width="20.5703125" style="47" customWidth="1"/>
    <col min="10243" max="10243" width="35.85546875" style="47" customWidth="1"/>
    <col min="10244" max="10244" width="16.28515625" style="47" customWidth="1"/>
    <col min="10245" max="10245" width="19.85546875" style="47" customWidth="1"/>
    <col min="10246" max="10246" width="14.85546875" style="47" customWidth="1"/>
    <col min="10247" max="10247" width="13.28515625" style="47" customWidth="1"/>
    <col min="10248" max="10248" width="13.7109375" style="47" customWidth="1"/>
    <col min="10249" max="10249" width="15.42578125" style="47" customWidth="1"/>
    <col min="10250" max="10250" width="23.5703125" style="47" customWidth="1"/>
    <col min="10251" max="10251" width="15.28515625" style="47" customWidth="1"/>
    <col min="10252" max="10252" width="29.140625" style="47" customWidth="1"/>
    <col min="10253" max="10253" width="22.140625" style="47" customWidth="1"/>
    <col min="10254" max="10254" width="9.140625" style="47" customWidth="1"/>
    <col min="10255" max="10255" width="9.5703125" style="47" customWidth="1"/>
    <col min="10256" max="10256" width="12.7109375" style="47"/>
    <col min="10257" max="10257" width="10.28515625" style="47" customWidth="1"/>
    <col min="10258" max="10258" width="15.5703125" style="47" customWidth="1"/>
    <col min="10259" max="10259" width="14.5703125" style="47" customWidth="1"/>
    <col min="10260" max="10260" width="17.5703125" style="47" customWidth="1"/>
    <col min="10261" max="10261" width="20" style="47" customWidth="1"/>
    <col min="10262" max="10262" width="21.5703125" style="47" customWidth="1"/>
    <col min="10263" max="10263" width="21.42578125" style="47" customWidth="1"/>
    <col min="10264" max="10264" width="26.85546875" style="47" customWidth="1"/>
    <col min="10265" max="10265" width="24" style="47" customWidth="1"/>
    <col min="10266" max="10495" width="12.7109375" style="47"/>
    <col min="10496" max="10496" width="19.85546875" style="47" customWidth="1"/>
    <col min="10497" max="10497" width="19.140625" style="47" customWidth="1"/>
    <col min="10498" max="10498" width="20.5703125" style="47" customWidth="1"/>
    <col min="10499" max="10499" width="35.85546875" style="47" customWidth="1"/>
    <col min="10500" max="10500" width="16.28515625" style="47" customWidth="1"/>
    <col min="10501" max="10501" width="19.85546875" style="47" customWidth="1"/>
    <col min="10502" max="10502" width="14.85546875" style="47" customWidth="1"/>
    <col min="10503" max="10503" width="13.28515625" style="47" customWidth="1"/>
    <col min="10504" max="10504" width="13.7109375" style="47" customWidth="1"/>
    <col min="10505" max="10505" width="15.42578125" style="47" customWidth="1"/>
    <col min="10506" max="10506" width="23.5703125" style="47" customWidth="1"/>
    <col min="10507" max="10507" width="15.28515625" style="47" customWidth="1"/>
    <col min="10508" max="10508" width="29.140625" style="47" customWidth="1"/>
    <col min="10509" max="10509" width="22.140625" style="47" customWidth="1"/>
    <col min="10510" max="10510" width="9.140625" style="47" customWidth="1"/>
    <col min="10511" max="10511" width="9.5703125" style="47" customWidth="1"/>
    <col min="10512" max="10512" width="12.7109375" style="47"/>
    <col min="10513" max="10513" width="10.28515625" style="47" customWidth="1"/>
    <col min="10514" max="10514" width="15.5703125" style="47" customWidth="1"/>
    <col min="10515" max="10515" width="14.5703125" style="47" customWidth="1"/>
    <col min="10516" max="10516" width="17.5703125" style="47" customWidth="1"/>
    <col min="10517" max="10517" width="20" style="47" customWidth="1"/>
    <col min="10518" max="10518" width="21.5703125" style="47" customWidth="1"/>
    <col min="10519" max="10519" width="21.42578125" style="47" customWidth="1"/>
    <col min="10520" max="10520" width="26.85546875" style="47" customWidth="1"/>
    <col min="10521" max="10521" width="24" style="47" customWidth="1"/>
    <col min="10522" max="10751" width="12.7109375" style="47"/>
    <col min="10752" max="10752" width="19.85546875" style="47" customWidth="1"/>
    <col min="10753" max="10753" width="19.140625" style="47" customWidth="1"/>
    <col min="10754" max="10754" width="20.5703125" style="47" customWidth="1"/>
    <col min="10755" max="10755" width="35.85546875" style="47" customWidth="1"/>
    <col min="10756" max="10756" width="16.28515625" style="47" customWidth="1"/>
    <col min="10757" max="10757" width="19.85546875" style="47" customWidth="1"/>
    <col min="10758" max="10758" width="14.85546875" style="47" customWidth="1"/>
    <col min="10759" max="10759" width="13.28515625" style="47" customWidth="1"/>
    <col min="10760" max="10760" width="13.7109375" style="47" customWidth="1"/>
    <col min="10761" max="10761" width="15.42578125" style="47" customWidth="1"/>
    <col min="10762" max="10762" width="23.5703125" style="47" customWidth="1"/>
    <col min="10763" max="10763" width="15.28515625" style="47" customWidth="1"/>
    <col min="10764" max="10764" width="29.140625" style="47" customWidth="1"/>
    <col min="10765" max="10765" width="22.140625" style="47" customWidth="1"/>
    <col min="10766" max="10766" width="9.140625" style="47" customWidth="1"/>
    <col min="10767" max="10767" width="9.5703125" style="47" customWidth="1"/>
    <col min="10768" max="10768" width="12.7109375" style="47"/>
    <col min="10769" max="10769" width="10.28515625" style="47" customWidth="1"/>
    <col min="10770" max="10770" width="15.5703125" style="47" customWidth="1"/>
    <col min="10771" max="10771" width="14.5703125" style="47" customWidth="1"/>
    <col min="10772" max="10772" width="17.5703125" style="47" customWidth="1"/>
    <col min="10773" max="10773" width="20" style="47" customWidth="1"/>
    <col min="10774" max="10774" width="21.5703125" style="47" customWidth="1"/>
    <col min="10775" max="10775" width="21.42578125" style="47" customWidth="1"/>
    <col min="10776" max="10776" width="26.85546875" style="47" customWidth="1"/>
    <col min="10777" max="10777" width="24" style="47" customWidth="1"/>
    <col min="10778" max="11007" width="12.7109375" style="47"/>
    <col min="11008" max="11008" width="19.85546875" style="47" customWidth="1"/>
    <col min="11009" max="11009" width="19.140625" style="47" customWidth="1"/>
    <col min="11010" max="11010" width="20.5703125" style="47" customWidth="1"/>
    <col min="11011" max="11011" width="35.85546875" style="47" customWidth="1"/>
    <col min="11012" max="11012" width="16.28515625" style="47" customWidth="1"/>
    <col min="11013" max="11013" width="19.85546875" style="47" customWidth="1"/>
    <col min="11014" max="11014" width="14.85546875" style="47" customWidth="1"/>
    <col min="11015" max="11015" width="13.28515625" style="47" customWidth="1"/>
    <col min="11016" max="11016" width="13.7109375" style="47" customWidth="1"/>
    <col min="11017" max="11017" width="15.42578125" style="47" customWidth="1"/>
    <col min="11018" max="11018" width="23.5703125" style="47" customWidth="1"/>
    <col min="11019" max="11019" width="15.28515625" style="47" customWidth="1"/>
    <col min="11020" max="11020" width="29.140625" style="47" customWidth="1"/>
    <col min="11021" max="11021" width="22.140625" style="47" customWidth="1"/>
    <col min="11022" max="11022" width="9.140625" style="47" customWidth="1"/>
    <col min="11023" max="11023" width="9.5703125" style="47" customWidth="1"/>
    <col min="11024" max="11024" width="12.7109375" style="47"/>
    <col min="11025" max="11025" width="10.28515625" style="47" customWidth="1"/>
    <col min="11026" max="11026" width="15.5703125" style="47" customWidth="1"/>
    <col min="11027" max="11027" width="14.5703125" style="47" customWidth="1"/>
    <col min="11028" max="11028" width="17.5703125" style="47" customWidth="1"/>
    <col min="11029" max="11029" width="20" style="47" customWidth="1"/>
    <col min="11030" max="11030" width="21.5703125" style="47" customWidth="1"/>
    <col min="11031" max="11031" width="21.42578125" style="47" customWidth="1"/>
    <col min="11032" max="11032" width="26.85546875" style="47" customWidth="1"/>
    <col min="11033" max="11033" width="24" style="47" customWidth="1"/>
    <col min="11034" max="11263" width="12.7109375" style="47"/>
    <col min="11264" max="11264" width="19.85546875" style="47" customWidth="1"/>
    <col min="11265" max="11265" width="19.140625" style="47" customWidth="1"/>
    <col min="11266" max="11266" width="20.5703125" style="47" customWidth="1"/>
    <col min="11267" max="11267" width="35.85546875" style="47" customWidth="1"/>
    <col min="11268" max="11268" width="16.28515625" style="47" customWidth="1"/>
    <col min="11269" max="11269" width="19.85546875" style="47" customWidth="1"/>
    <col min="11270" max="11270" width="14.85546875" style="47" customWidth="1"/>
    <col min="11271" max="11271" width="13.28515625" style="47" customWidth="1"/>
    <col min="11272" max="11272" width="13.7109375" style="47" customWidth="1"/>
    <col min="11273" max="11273" width="15.42578125" style="47" customWidth="1"/>
    <col min="11274" max="11274" width="23.5703125" style="47" customWidth="1"/>
    <col min="11275" max="11275" width="15.28515625" style="47" customWidth="1"/>
    <col min="11276" max="11276" width="29.140625" style="47" customWidth="1"/>
    <col min="11277" max="11277" width="22.140625" style="47" customWidth="1"/>
    <col min="11278" max="11278" width="9.140625" style="47" customWidth="1"/>
    <col min="11279" max="11279" width="9.5703125" style="47" customWidth="1"/>
    <col min="11280" max="11280" width="12.7109375" style="47"/>
    <col min="11281" max="11281" width="10.28515625" style="47" customWidth="1"/>
    <col min="11282" max="11282" width="15.5703125" style="47" customWidth="1"/>
    <col min="11283" max="11283" width="14.5703125" style="47" customWidth="1"/>
    <col min="11284" max="11284" width="17.5703125" style="47" customWidth="1"/>
    <col min="11285" max="11285" width="20" style="47" customWidth="1"/>
    <col min="11286" max="11286" width="21.5703125" style="47" customWidth="1"/>
    <col min="11287" max="11287" width="21.42578125" style="47" customWidth="1"/>
    <col min="11288" max="11288" width="26.85546875" style="47" customWidth="1"/>
    <col min="11289" max="11289" width="24" style="47" customWidth="1"/>
    <col min="11290" max="11519" width="12.7109375" style="47"/>
    <col min="11520" max="11520" width="19.85546875" style="47" customWidth="1"/>
    <col min="11521" max="11521" width="19.140625" style="47" customWidth="1"/>
    <col min="11522" max="11522" width="20.5703125" style="47" customWidth="1"/>
    <col min="11523" max="11523" width="35.85546875" style="47" customWidth="1"/>
    <col min="11524" max="11524" width="16.28515625" style="47" customWidth="1"/>
    <col min="11525" max="11525" width="19.85546875" style="47" customWidth="1"/>
    <col min="11526" max="11526" width="14.85546875" style="47" customWidth="1"/>
    <col min="11527" max="11527" width="13.28515625" style="47" customWidth="1"/>
    <col min="11528" max="11528" width="13.7109375" style="47" customWidth="1"/>
    <col min="11529" max="11529" width="15.42578125" style="47" customWidth="1"/>
    <col min="11530" max="11530" width="23.5703125" style="47" customWidth="1"/>
    <col min="11531" max="11531" width="15.28515625" style="47" customWidth="1"/>
    <col min="11532" max="11532" width="29.140625" style="47" customWidth="1"/>
    <col min="11533" max="11533" width="22.140625" style="47" customWidth="1"/>
    <col min="11534" max="11534" width="9.140625" style="47" customWidth="1"/>
    <col min="11535" max="11535" width="9.5703125" style="47" customWidth="1"/>
    <col min="11536" max="11536" width="12.7109375" style="47"/>
    <col min="11537" max="11537" width="10.28515625" style="47" customWidth="1"/>
    <col min="11538" max="11538" width="15.5703125" style="47" customWidth="1"/>
    <col min="11539" max="11539" width="14.5703125" style="47" customWidth="1"/>
    <col min="11540" max="11540" width="17.5703125" style="47" customWidth="1"/>
    <col min="11541" max="11541" width="20" style="47" customWidth="1"/>
    <col min="11542" max="11542" width="21.5703125" style="47" customWidth="1"/>
    <col min="11543" max="11543" width="21.42578125" style="47" customWidth="1"/>
    <col min="11544" max="11544" width="26.85546875" style="47" customWidth="1"/>
    <col min="11545" max="11545" width="24" style="47" customWidth="1"/>
    <col min="11546" max="11775" width="12.7109375" style="47"/>
    <col min="11776" max="11776" width="19.85546875" style="47" customWidth="1"/>
    <col min="11777" max="11777" width="19.140625" style="47" customWidth="1"/>
    <col min="11778" max="11778" width="20.5703125" style="47" customWidth="1"/>
    <col min="11779" max="11779" width="35.85546875" style="47" customWidth="1"/>
    <col min="11780" max="11780" width="16.28515625" style="47" customWidth="1"/>
    <col min="11781" max="11781" width="19.85546875" style="47" customWidth="1"/>
    <col min="11782" max="11782" width="14.85546875" style="47" customWidth="1"/>
    <col min="11783" max="11783" width="13.28515625" style="47" customWidth="1"/>
    <col min="11784" max="11784" width="13.7109375" style="47" customWidth="1"/>
    <col min="11785" max="11785" width="15.42578125" style="47" customWidth="1"/>
    <col min="11786" max="11786" width="23.5703125" style="47" customWidth="1"/>
    <col min="11787" max="11787" width="15.28515625" style="47" customWidth="1"/>
    <col min="11788" max="11788" width="29.140625" style="47" customWidth="1"/>
    <col min="11789" max="11789" width="22.140625" style="47" customWidth="1"/>
    <col min="11790" max="11790" width="9.140625" style="47" customWidth="1"/>
    <col min="11791" max="11791" width="9.5703125" style="47" customWidth="1"/>
    <col min="11792" max="11792" width="12.7109375" style="47"/>
    <col min="11793" max="11793" width="10.28515625" style="47" customWidth="1"/>
    <col min="11794" max="11794" width="15.5703125" style="47" customWidth="1"/>
    <col min="11795" max="11795" width="14.5703125" style="47" customWidth="1"/>
    <col min="11796" max="11796" width="17.5703125" style="47" customWidth="1"/>
    <col min="11797" max="11797" width="20" style="47" customWidth="1"/>
    <col min="11798" max="11798" width="21.5703125" style="47" customWidth="1"/>
    <col min="11799" max="11799" width="21.42578125" style="47" customWidth="1"/>
    <col min="11800" max="11800" width="26.85546875" style="47" customWidth="1"/>
    <col min="11801" max="11801" width="24" style="47" customWidth="1"/>
    <col min="11802" max="12031" width="12.7109375" style="47"/>
    <col min="12032" max="12032" width="19.85546875" style="47" customWidth="1"/>
    <col min="12033" max="12033" width="19.140625" style="47" customWidth="1"/>
    <col min="12034" max="12034" width="20.5703125" style="47" customWidth="1"/>
    <col min="12035" max="12035" width="35.85546875" style="47" customWidth="1"/>
    <col min="12036" max="12036" width="16.28515625" style="47" customWidth="1"/>
    <col min="12037" max="12037" width="19.85546875" style="47" customWidth="1"/>
    <col min="12038" max="12038" width="14.85546875" style="47" customWidth="1"/>
    <col min="12039" max="12039" width="13.28515625" style="47" customWidth="1"/>
    <col min="12040" max="12040" width="13.7109375" style="47" customWidth="1"/>
    <col min="12041" max="12041" width="15.42578125" style="47" customWidth="1"/>
    <col min="12042" max="12042" width="23.5703125" style="47" customWidth="1"/>
    <col min="12043" max="12043" width="15.28515625" style="47" customWidth="1"/>
    <col min="12044" max="12044" width="29.140625" style="47" customWidth="1"/>
    <col min="12045" max="12045" width="22.140625" style="47" customWidth="1"/>
    <col min="12046" max="12046" width="9.140625" style="47" customWidth="1"/>
    <col min="12047" max="12047" width="9.5703125" style="47" customWidth="1"/>
    <col min="12048" max="12048" width="12.7109375" style="47"/>
    <col min="12049" max="12049" width="10.28515625" style="47" customWidth="1"/>
    <col min="12050" max="12050" width="15.5703125" style="47" customWidth="1"/>
    <col min="12051" max="12051" width="14.5703125" style="47" customWidth="1"/>
    <col min="12052" max="12052" width="17.5703125" style="47" customWidth="1"/>
    <col min="12053" max="12053" width="20" style="47" customWidth="1"/>
    <col min="12054" max="12054" width="21.5703125" style="47" customWidth="1"/>
    <col min="12055" max="12055" width="21.42578125" style="47" customWidth="1"/>
    <col min="12056" max="12056" width="26.85546875" style="47" customWidth="1"/>
    <col min="12057" max="12057" width="24" style="47" customWidth="1"/>
    <col min="12058" max="12287" width="12.7109375" style="47"/>
    <col min="12288" max="12288" width="19.85546875" style="47" customWidth="1"/>
    <col min="12289" max="12289" width="19.140625" style="47" customWidth="1"/>
    <col min="12290" max="12290" width="20.5703125" style="47" customWidth="1"/>
    <col min="12291" max="12291" width="35.85546875" style="47" customWidth="1"/>
    <col min="12292" max="12292" width="16.28515625" style="47" customWidth="1"/>
    <col min="12293" max="12293" width="19.85546875" style="47" customWidth="1"/>
    <col min="12294" max="12294" width="14.85546875" style="47" customWidth="1"/>
    <col min="12295" max="12295" width="13.28515625" style="47" customWidth="1"/>
    <col min="12296" max="12296" width="13.7109375" style="47" customWidth="1"/>
    <col min="12297" max="12297" width="15.42578125" style="47" customWidth="1"/>
    <col min="12298" max="12298" width="23.5703125" style="47" customWidth="1"/>
    <col min="12299" max="12299" width="15.28515625" style="47" customWidth="1"/>
    <col min="12300" max="12300" width="29.140625" style="47" customWidth="1"/>
    <col min="12301" max="12301" width="22.140625" style="47" customWidth="1"/>
    <col min="12302" max="12302" width="9.140625" style="47" customWidth="1"/>
    <col min="12303" max="12303" width="9.5703125" style="47" customWidth="1"/>
    <col min="12304" max="12304" width="12.7109375" style="47"/>
    <col min="12305" max="12305" width="10.28515625" style="47" customWidth="1"/>
    <col min="12306" max="12306" width="15.5703125" style="47" customWidth="1"/>
    <col min="12307" max="12307" width="14.5703125" style="47" customWidth="1"/>
    <col min="12308" max="12308" width="17.5703125" style="47" customWidth="1"/>
    <col min="12309" max="12309" width="20" style="47" customWidth="1"/>
    <col min="12310" max="12310" width="21.5703125" style="47" customWidth="1"/>
    <col min="12311" max="12311" width="21.42578125" style="47" customWidth="1"/>
    <col min="12312" max="12312" width="26.85546875" style="47" customWidth="1"/>
    <col min="12313" max="12313" width="24" style="47" customWidth="1"/>
    <col min="12314" max="12543" width="12.7109375" style="47"/>
    <col min="12544" max="12544" width="19.85546875" style="47" customWidth="1"/>
    <col min="12545" max="12545" width="19.140625" style="47" customWidth="1"/>
    <col min="12546" max="12546" width="20.5703125" style="47" customWidth="1"/>
    <col min="12547" max="12547" width="35.85546875" style="47" customWidth="1"/>
    <col min="12548" max="12548" width="16.28515625" style="47" customWidth="1"/>
    <col min="12549" max="12549" width="19.85546875" style="47" customWidth="1"/>
    <col min="12550" max="12550" width="14.85546875" style="47" customWidth="1"/>
    <col min="12551" max="12551" width="13.28515625" style="47" customWidth="1"/>
    <col min="12552" max="12552" width="13.7109375" style="47" customWidth="1"/>
    <col min="12553" max="12553" width="15.42578125" style="47" customWidth="1"/>
    <col min="12554" max="12554" width="23.5703125" style="47" customWidth="1"/>
    <col min="12555" max="12555" width="15.28515625" style="47" customWidth="1"/>
    <col min="12556" max="12556" width="29.140625" style="47" customWidth="1"/>
    <col min="12557" max="12557" width="22.140625" style="47" customWidth="1"/>
    <col min="12558" max="12558" width="9.140625" style="47" customWidth="1"/>
    <col min="12559" max="12559" width="9.5703125" style="47" customWidth="1"/>
    <col min="12560" max="12560" width="12.7109375" style="47"/>
    <col min="12561" max="12561" width="10.28515625" style="47" customWidth="1"/>
    <col min="12562" max="12562" width="15.5703125" style="47" customWidth="1"/>
    <col min="12563" max="12563" width="14.5703125" style="47" customWidth="1"/>
    <col min="12564" max="12564" width="17.5703125" style="47" customWidth="1"/>
    <col min="12565" max="12565" width="20" style="47" customWidth="1"/>
    <col min="12566" max="12566" width="21.5703125" style="47" customWidth="1"/>
    <col min="12567" max="12567" width="21.42578125" style="47" customWidth="1"/>
    <col min="12568" max="12568" width="26.85546875" style="47" customWidth="1"/>
    <col min="12569" max="12569" width="24" style="47" customWidth="1"/>
    <col min="12570" max="12799" width="12.7109375" style="47"/>
    <col min="12800" max="12800" width="19.85546875" style="47" customWidth="1"/>
    <col min="12801" max="12801" width="19.140625" style="47" customWidth="1"/>
    <col min="12802" max="12802" width="20.5703125" style="47" customWidth="1"/>
    <col min="12803" max="12803" width="35.85546875" style="47" customWidth="1"/>
    <col min="12804" max="12804" width="16.28515625" style="47" customWidth="1"/>
    <col min="12805" max="12805" width="19.85546875" style="47" customWidth="1"/>
    <col min="12806" max="12806" width="14.85546875" style="47" customWidth="1"/>
    <col min="12807" max="12807" width="13.28515625" style="47" customWidth="1"/>
    <col min="12808" max="12808" width="13.7109375" style="47" customWidth="1"/>
    <col min="12809" max="12809" width="15.42578125" style="47" customWidth="1"/>
    <col min="12810" max="12810" width="23.5703125" style="47" customWidth="1"/>
    <col min="12811" max="12811" width="15.28515625" style="47" customWidth="1"/>
    <col min="12812" max="12812" width="29.140625" style="47" customWidth="1"/>
    <col min="12813" max="12813" width="22.140625" style="47" customWidth="1"/>
    <col min="12814" max="12814" width="9.140625" style="47" customWidth="1"/>
    <col min="12815" max="12815" width="9.5703125" style="47" customWidth="1"/>
    <col min="12816" max="12816" width="12.7109375" style="47"/>
    <col min="12817" max="12817" width="10.28515625" style="47" customWidth="1"/>
    <col min="12818" max="12818" width="15.5703125" style="47" customWidth="1"/>
    <col min="12819" max="12819" width="14.5703125" style="47" customWidth="1"/>
    <col min="12820" max="12820" width="17.5703125" style="47" customWidth="1"/>
    <col min="12821" max="12821" width="20" style="47" customWidth="1"/>
    <col min="12822" max="12822" width="21.5703125" style="47" customWidth="1"/>
    <col min="12823" max="12823" width="21.42578125" style="47" customWidth="1"/>
    <col min="12824" max="12824" width="26.85546875" style="47" customWidth="1"/>
    <col min="12825" max="12825" width="24" style="47" customWidth="1"/>
    <col min="12826" max="13055" width="12.7109375" style="47"/>
    <col min="13056" max="13056" width="19.85546875" style="47" customWidth="1"/>
    <col min="13057" max="13057" width="19.140625" style="47" customWidth="1"/>
    <col min="13058" max="13058" width="20.5703125" style="47" customWidth="1"/>
    <col min="13059" max="13059" width="35.85546875" style="47" customWidth="1"/>
    <col min="13060" max="13060" width="16.28515625" style="47" customWidth="1"/>
    <col min="13061" max="13061" width="19.85546875" style="47" customWidth="1"/>
    <col min="13062" max="13062" width="14.85546875" style="47" customWidth="1"/>
    <col min="13063" max="13063" width="13.28515625" style="47" customWidth="1"/>
    <col min="13064" max="13064" width="13.7109375" style="47" customWidth="1"/>
    <col min="13065" max="13065" width="15.42578125" style="47" customWidth="1"/>
    <col min="13066" max="13066" width="23.5703125" style="47" customWidth="1"/>
    <col min="13067" max="13067" width="15.28515625" style="47" customWidth="1"/>
    <col min="13068" max="13068" width="29.140625" style="47" customWidth="1"/>
    <col min="13069" max="13069" width="22.140625" style="47" customWidth="1"/>
    <col min="13070" max="13070" width="9.140625" style="47" customWidth="1"/>
    <col min="13071" max="13071" width="9.5703125" style="47" customWidth="1"/>
    <col min="13072" max="13072" width="12.7109375" style="47"/>
    <col min="13073" max="13073" width="10.28515625" style="47" customWidth="1"/>
    <col min="13074" max="13074" width="15.5703125" style="47" customWidth="1"/>
    <col min="13075" max="13075" width="14.5703125" style="47" customWidth="1"/>
    <col min="13076" max="13076" width="17.5703125" style="47" customWidth="1"/>
    <col min="13077" max="13077" width="20" style="47" customWidth="1"/>
    <col min="13078" max="13078" width="21.5703125" style="47" customWidth="1"/>
    <col min="13079" max="13079" width="21.42578125" style="47" customWidth="1"/>
    <col min="13080" max="13080" width="26.85546875" style="47" customWidth="1"/>
    <col min="13081" max="13081" width="24" style="47" customWidth="1"/>
    <col min="13082" max="13311" width="12.7109375" style="47"/>
    <col min="13312" max="13312" width="19.85546875" style="47" customWidth="1"/>
    <col min="13313" max="13313" width="19.140625" style="47" customWidth="1"/>
    <col min="13314" max="13314" width="20.5703125" style="47" customWidth="1"/>
    <col min="13315" max="13315" width="35.85546875" style="47" customWidth="1"/>
    <col min="13316" max="13316" width="16.28515625" style="47" customWidth="1"/>
    <col min="13317" max="13317" width="19.85546875" style="47" customWidth="1"/>
    <col min="13318" max="13318" width="14.85546875" style="47" customWidth="1"/>
    <col min="13319" max="13319" width="13.28515625" style="47" customWidth="1"/>
    <col min="13320" max="13320" width="13.7109375" style="47" customWidth="1"/>
    <col min="13321" max="13321" width="15.42578125" style="47" customWidth="1"/>
    <col min="13322" max="13322" width="23.5703125" style="47" customWidth="1"/>
    <col min="13323" max="13323" width="15.28515625" style="47" customWidth="1"/>
    <col min="13324" max="13324" width="29.140625" style="47" customWidth="1"/>
    <col min="13325" max="13325" width="22.140625" style="47" customWidth="1"/>
    <col min="13326" max="13326" width="9.140625" style="47" customWidth="1"/>
    <col min="13327" max="13327" width="9.5703125" style="47" customWidth="1"/>
    <col min="13328" max="13328" width="12.7109375" style="47"/>
    <col min="13329" max="13329" width="10.28515625" style="47" customWidth="1"/>
    <col min="13330" max="13330" width="15.5703125" style="47" customWidth="1"/>
    <col min="13331" max="13331" width="14.5703125" style="47" customWidth="1"/>
    <col min="13332" max="13332" width="17.5703125" style="47" customWidth="1"/>
    <col min="13333" max="13333" width="20" style="47" customWidth="1"/>
    <col min="13334" max="13334" width="21.5703125" style="47" customWidth="1"/>
    <col min="13335" max="13335" width="21.42578125" style="47" customWidth="1"/>
    <col min="13336" max="13336" width="26.85546875" style="47" customWidth="1"/>
    <col min="13337" max="13337" width="24" style="47" customWidth="1"/>
    <col min="13338" max="13567" width="12.7109375" style="47"/>
    <col min="13568" max="13568" width="19.85546875" style="47" customWidth="1"/>
    <col min="13569" max="13569" width="19.140625" style="47" customWidth="1"/>
    <col min="13570" max="13570" width="20.5703125" style="47" customWidth="1"/>
    <col min="13571" max="13571" width="35.85546875" style="47" customWidth="1"/>
    <col min="13572" max="13572" width="16.28515625" style="47" customWidth="1"/>
    <col min="13573" max="13573" width="19.85546875" style="47" customWidth="1"/>
    <col min="13574" max="13574" width="14.85546875" style="47" customWidth="1"/>
    <col min="13575" max="13575" width="13.28515625" style="47" customWidth="1"/>
    <col min="13576" max="13576" width="13.7109375" style="47" customWidth="1"/>
    <col min="13577" max="13577" width="15.42578125" style="47" customWidth="1"/>
    <col min="13578" max="13578" width="23.5703125" style="47" customWidth="1"/>
    <col min="13579" max="13579" width="15.28515625" style="47" customWidth="1"/>
    <col min="13580" max="13580" width="29.140625" style="47" customWidth="1"/>
    <col min="13581" max="13581" width="22.140625" style="47" customWidth="1"/>
    <col min="13582" max="13582" width="9.140625" style="47" customWidth="1"/>
    <col min="13583" max="13583" width="9.5703125" style="47" customWidth="1"/>
    <col min="13584" max="13584" width="12.7109375" style="47"/>
    <col min="13585" max="13585" width="10.28515625" style="47" customWidth="1"/>
    <col min="13586" max="13586" width="15.5703125" style="47" customWidth="1"/>
    <col min="13587" max="13587" width="14.5703125" style="47" customWidth="1"/>
    <col min="13588" max="13588" width="17.5703125" style="47" customWidth="1"/>
    <col min="13589" max="13589" width="20" style="47" customWidth="1"/>
    <col min="13590" max="13590" width="21.5703125" style="47" customWidth="1"/>
    <col min="13591" max="13591" width="21.42578125" style="47" customWidth="1"/>
    <col min="13592" max="13592" width="26.85546875" style="47" customWidth="1"/>
    <col min="13593" max="13593" width="24" style="47" customWidth="1"/>
    <col min="13594" max="13823" width="12.7109375" style="47"/>
    <col min="13824" max="13824" width="19.85546875" style="47" customWidth="1"/>
    <col min="13825" max="13825" width="19.140625" style="47" customWidth="1"/>
    <col min="13826" max="13826" width="20.5703125" style="47" customWidth="1"/>
    <col min="13827" max="13827" width="35.85546875" style="47" customWidth="1"/>
    <col min="13828" max="13828" width="16.28515625" style="47" customWidth="1"/>
    <col min="13829" max="13829" width="19.85546875" style="47" customWidth="1"/>
    <col min="13830" max="13830" width="14.85546875" style="47" customWidth="1"/>
    <col min="13831" max="13831" width="13.28515625" style="47" customWidth="1"/>
    <col min="13832" max="13832" width="13.7109375" style="47" customWidth="1"/>
    <col min="13833" max="13833" width="15.42578125" style="47" customWidth="1"/>
    <col min="13834" max="13834" width="23.5703125" style="47" customWidth="1"/>
    <col min="13835" max="13835" width="15.28515625" style="47" customWidth="1"/>
    <col min="13836" max="13836" width="29.140625" style="47" customWidth="1"/>
    <col min="13837" max="13837" width="22.140625" style="47" customWidth="1"/>
    <col min="13838" max="13838" width="9.140625" style="47" customWidth="1"/>
    <col min="13839" max="13839" width="9.5703125" style="47" customWidth="1"/>
    <col min="13840" max="13840" width="12.7109375" style="47"/>
    <col min="13841" max="13841" width="10.28515625" style="47" customWidth="1"/>
    <col min="13842" max="13842" width="15.5703125" style="47" customWidth="1"/>
    <col min="13843" max="13843" width="14.5703125" style="47" customWidth="1"/>
    <col min="13844" max="13844" width="17.5703125" style="47" customWidth="1"/>
    <col min="13845" max="13845" width="20" style="47" customWidth="1"/>
    <col min="13846" max="13846" width="21.5703125" style="47" customWidth="1"/>
    <col min="13847" max="13847" width="21.42578125" style="47" customWidth="1"/>
    <col min="13848" max="13848" width="26.85546875" style="47" customWidth="1"/>
    <col min="13849" max="13849" width="24" style="47" customWidth="1"/>
    <col min="13850" max="14079" width="12.7109375" style="47"/>
    <col min="14080" max="14080" width="19.85546875" style="47" customWidth="1"/>
    <col min="14081" max="14081" width="19.140625" style="47" customWidth="1"/>
    <col min="14082" max="14082" width="20.5703125" style="47" customWidth="1"/>
    <col min="14083" max="14083" width="35.85546875" style="47" customWidth="1"/>
    <col min="14084" max="14084" width="16.28515625" style="47" customWidth="1"/>
    <col min="14085" max="14085" width="19.85546875" style="47" customWidth="1"/>
    <col min="14086" max="14086" width="14.85546875" style="47" customWidth="1"/>
    <col min="14087" max="14087" width="13.28515625" style="47" customWidth="1"/>
    <col min="14088" max="14088" width="13.7109375" style="47" customWidth="1"/>
    <col min="14089" max="14089" width="15.42578125" style="47" customWidth="1"/>
    <col min="14090" max="14090" width="23.5703125" style="47" customWidth="1"/>
    <col min="14091" max="14091" width="15.28515625" style="47" customWidth="1"/>
    <col min="14092" max="14092" width="29.140625" style="47" customWidth="1"/>
    <col min="14093" max="14093" width="22.140625" style="47" customWidth="1"/>
    <col min="14094" max="14094" width="9.140625" style="47" customWidth="1"/>
    <col min="14095" max="14095" width="9.5703125" style="47" customWidth="1"/>
    <col min="14096" max="14096" width="12.7109375" style="47"/>
    <col min="14097" max="14097" width="10.28515625" style="47" customWidth="1"/>
    <col min="14098" max="14098" width="15.5703125" style="47" customWidth="1"/>
    <col min="14099" max="14099" width="14.5703125" style="47" customWidth="1"/>
    <col min="14100" max="14100" width="17.5703125" style="47" customWidth="1"/>
    <col min="14101" max="14101" width="20" style="47" customWidth="1"/>
    <col min="14102" max="14102" width="21.5703125" style="47" customWidth="1"/>
    <col min="14103" max="14103" width="21.42578125" style="47" customWidth="1"/>
    <col min="14104" max="14104" width="26.85546875" style="47" customWidth="1"/>
    <col min="14105" max="14105" width="24" style="47" customWidth="1"/>
    <col min="14106" max="14335" width="12.7109375" style="47"/>
    <col min="14336" max="14336" width="19.85546875" style="47" customWidth="1"/>
    <col min="14337" max="14337" width="19.140625" style="47" customWidth="1"/>
    <col min="14338" max="14338" width="20.5703125" style="47" customWidth="1"/>
    <col min="14339" max="14339" width="35.85546875" style="47" customWidth="1"/>
    <col min="14340" max="14340" width="16.28515625" style="47" customWidth="1"/>
    <col min="14341" max="14341" width="19.85546875" style="47" customWidth="1"/>
    <col min="14342" max="14342" width="14.85546875" style="47" customWidth="1"/>
    <col min="14343" max="14343" width="13.28515625" style="47" customWidth="1"/>
    <col min="14344" max="14344" width="13.7109375" style="47" customWidth="1"/>
    <col min="14345" max="14345" width="15.42578125" style="47" customWidth="1"/>
    <col min="14346" max="14346" width="23.5703125" style="47" customWidth="1"/>
    <col min="14347" max="14347" width="15.28515625" style="47" customWidth="1"/>
    <col min="14348" max="14348" width="29.140625" style="47" customWidth="1"/>
    <col min="14349" max="14349" width="22.140625" style="47" customWidth="1"/>
    <col min="14350" max="14350" width="9.140625" style="47" customWidth="1"/>
    <col min="14351" max="14351" width="9.5703125" style="47" customWidth="1"/>
    <col min="14352" max="14352" width="12.7109375" style="47"/>
    <col min="14353" max="14353" width="10.28515625" style="47" customWidth="1"/>
    <col min="14354" max="14354" width="15.5703125" style="47" customWidth="1"/>
    <col min="14355" max="14355" width="14.5703125" style="47" customWidth="1"/>
    <col min="14356" max="14356" width="17.5703125" style="47" customWidth="1"/>
    <col min="14357" max="14357" width="20" style="47" customWidth="1"/>
    <col min="14358" max="14358" width="21.5703125" style="47" customWidth="1"/>
    <col min="14359" max="14359" width="21.42578125" style="47" customWidth="1"/>
    <col min="14360" max="14360" width="26.85546875" style="47" customWidth="1"/>
    <col min="14361" max="14361" width="24" style="47" customWidth="1"/>
    <col min="14362" max="14591" width="12.7109375" style="47"/>
    <col min="14592" max="14592" width="19.85546875" style="47" customWidth="1"/>
    <col min="14593" max="14593" width="19.140625" style="47" customWidth="1"/>
    <col min="14594" max="14594" width="20.5703125" style="47" customWidth="1"/>
    <col min="14595" max="14595" width="35.85546875" style="47" customWidth="1"/>
    <col min="14596" max="14596" width="16.28515625" style="47" customWidth="1"/>
    <col min="14597" max="14597" width="19.85546875" style="47" customWidth="1"/>
    <col min="14598" max="14598" width="14.85546875" style="47" customWidth="1"/>
    <col min="14599" max="14599" width="13.28515625" style="47" customWidth="1"/>
    <col min="14600" max="14600" width="13.7109375" style="47" customWidth="1"/>
    <col min="14601" max="14601" width="15.42578125" style="47" customWidth="1"/>
    <col min="14602" max="14602" width="23.5703125" style="47" customWidth="1"/>
    <col min="14603" max="14603" width="15.28515625" style="47" customWidth="1"/>
    <col min="14604" max="14604" width="29.140625" style="47" customWidth="1"/>
    <col min="14605" max="14605" width="22.140625" style="47" customWidth="1"/>
    <col min="14606" max="14606" width="9.140625" style="47" customWidth="1"/>
    <col min="14607" max="14607" width="9.5703125" style="47" customWidth="1"/>
    <col min="14608" max="14608" width="12.7109375" style="47"/>
    <col min="14609" max="14609" width="10.28515625" style="47" customWidth="1"/>
    <col min="14610" max="14610" width="15.5703125" style="47" customWidth="1"/>
    <col min="14611" max="14611" width="14.5703125" style="47" customWidth="1"/>
    <col min="14612" max="14612" width="17.5703125" style="47" customWidth="1"/>
    <col min="14613" max="14613" width="20" style="47" customWidth="1"/>
    <col min="14614" max="14614" width="21.5703125" style="47" customWidth="1"/>
    <col min="14615" max="14615" width="21.42578125" style="47" customWidth="1"/>
    <col min="14616" max="14616" width="26.85546875" style="47" customWidth="1"/>
    <col min="14617" max="14617" width="24" style="47" customWidth="1"/>
    <col min="14618" max="14847" width="12.7109375" style="47"/>
    <col min="14848" max="14848" width="19.85546875" style="47" customWidth="1"/>
    <col min="14849" max="14849" width="19.140625" style="47" customWidth="1"/>
    <col min="14850" max="14850" width="20.5703125" style="47" customWidth="1"/>
    <col min="14851" max="14851" width="35.85546875" style="47" customWidth="1"/>
    <col min="14852" max="14852" width="16.28515625" style="47" customWidth="1"/>
    <col min="14853" max="14853" width="19.85546875" style="47" customWidth="1"/>
    <col min="14854" max="14854" width="14.85546875" style="47" customWidth="1"/>
    <col min="14855" max="14855" width="13.28515625" style="47" customWidth="1"/>
    <col min="14856" max="14856" width="13.7109375" style="47" customWidth="1"/>
    <col min="14857" max="14857" width="15.42578125" style="47" customWidth="1"/>
    <col min="14858" max="14858" width="23.5703125" style="47" customWidth="1"/>
    <col min="14859" max="14859" width="15.28515625" style="47" customWidth="1"/>
    <col min="14860" max="14860" width="29.140625" style="47" customWidth="1"/>
    <col min="14861" max="14861" width="22.140625" style="47" customWidth="1"/>
    <col min="14862" max="14862" width="9.140625" style="47" customWidth="1"/>
    <col min="14863" max="14863" width="9.5703125" style="47" customWidth="1"/>
    <col min="14864" max="14864" width="12.7109375" style="47"/>
    <col min="14865" max="14865" width="10.28515625" style="47" customWidth="1"/>
    <col min="14866" max="14866" width="15.5703125" style="47" customWidth="1"/>
    <col min="14867" max="14867" width="14.5703125" style="47" customWidth="1"/>
    <col min="14868" max="14868" width="17.5703125" style="47" customWidth="1"/>
    <col min="14869" max="14869" width="20" style="47" customWidth="1"/>
    <col min="14870" max="14870" width="21.5703125" style="47" customWidth="1"/>
    <col min="14871" max="14871" width="21.42578125" style="47" customWidth="1"/>
    <col min="14872" max="14872" width="26.85546875" style="47" customWidth="1"/>
    <col min="14873" max="14873" width="24" style="47" customWidth="1"/>
    <col min="14874" max="15103" width="12.7109375" style="47"/>
    <col min="15104" max="15104" width="19.85546875" style="47" customWidth="1"/>
    <col min="15105" max="15105" width="19.140625" style="47" customWidth="1"/>
    <col min="15106" max="15106" width="20.5703125" style="47" customWidth="1"/>
    <col min="15107" max="15107" width="35.85546875" style="47" customWidth="1"/>
    <col min="15108" max="15108" width="16.28515625" style="47" customWidth="1"/>
    <col min="15109" max="15109" width="19.85546875" style="47" customWidth="1"/>
    <col min="15110" max="15110" width="14.85546875" style="47" customWidth="1"/>
    <col min="15111" max="15111" width="13.28515625" style="47" customWidth="1"/>
    <col min="15112" max="15112" width="13.7109375" style="47" customWidth="1"/>
    <col min="15113" max="15113" width="15.42578125" style="47" customWidth="1"/>
    <col min="15114" max="15114" width="23.5703125" style="47" customWidth="1"/>
    <col min="15115" max="15115" width="15.28515625" style="47" customWidth="1"/>
    <col min="15116" max="15116" width="29.140625" style="47" customWidth="1"/>
    <col min="15117" max="15117" width="22.140625" style="47" customWidth="1"/>
    <col min="15118" max="15118" width="9.140625" style="47" customWidth="1"/>
    <col min="15119" max="15119" width="9.5703125" style="47" customWidth="1"/>
    <col min="15120" max="15120" width="12.7109375" style="47"/>
    <col min="15121" max="15121" width="10.28515625" style="47" customWidth="1"/>
    <col min="15122" max="15122" width="15.5703125" style="47" customWidth="1"/>
    <col min="15123" max="15123" width="14.5703125" style="47" customWidth="1"/>
    <col min="15124" max="15124" width="17.5703125" style="47" customWidth="1"/>
    <col min="15125" max="15125" width="20" style="47" customWidth="1"/>
    <col min="15126" max="15126" width="21.5703125" style="47" customWidth="1"/>
    <col min="15127" max="15127" width="21.42578125" style="47" customWidth="1"/>
    <col min="15128" max="15128" width="26.85546875" style="47" customWidth="1"/>
    <col min="15129" max="15129" width="24" style="47" customWidth="1"/>
    <col min="15130" max="15359" width="12.7109375" style="47"/>
    <col min="15360" max="15360" width="19.85546875" style="47" customWidth="1"/>
    <col min="15361" max="15361" width="19.140625" style="47" customWidth="1"/>
    <col min="15362" max="15362" width="20.5703125" style="47" customWidth="1"/>
    <col min="15363" max="15363" width="35.85546875" style="47" customWidth="1"/>
    <col min="15364" max="15364" width="16.28515625" style="47" customWidth="1"/>
    <col min="15365" max="15365" width="19.85546875" style="47" customWidth="1"/>
    <col min="15366" max="15366" width="14.85546875" style="47" customWidth="1"/>
    <col min="15367" max="15367" width="13.28515625" style="47" customWidth="1"/>
    <col min="15368" max="15368" width="13.7109375" style="47" customWidth="1"/>
    <col min="15369" max="15369" width="15.42578125" style="47" customWidth="1"/>
    <col min="15370" max="15370" width="23.5703125" style="47" customWidth="1"/>
    <col min="15371" max="15371" width="15.28515625" style="47" customWidth="1"/>
    <col min="15372" max="15372" width="29.140625" style="47" customWidth="1"/>
    <col min="15373" max="15373" width="22.140625" style="47" customWidth="1"/>
    <col min="15374" max="15374" width="9.140625" style="47" customWidth="1"/>
    <col min="15375" max="15375" width="9.5703125" style="47" customWidth="1"/>
    <col min="15376" max="15376" width="12.7109375" style="47"/>
    <col min="15377" max="15377" width="10.28515625" style="47" customWidth="1"/>
    <col min="15378" max="15378" width="15.5703125" style="47" customWidth="1"/>
    <col min="15379" max="15379" width="14.5703125" style="47" customWidth="1"/>
    <col min="15380" max="15380" width="17.5703125" style="47" customWidth="1"/>
    <col min="15381" max="15381" width="20" style="47" customWidth="1"/>
    <col min="15382" max="15382" width="21.5703125" style="47" customWidth="1"/>
    <col min="15383" max="15383" width="21.42578125" style="47" customWidth="1"/>
    <col min="15384" max="15384" width="26.85546875" style="47" customWidth="1"/>
    <col min="15385" max="15385" width="24" style="47" customWidth="1"/>
    <col min="15386" max="15615" width="12.7109375" style="47"/>
    <col min="15616" max="15616" width="19.85546875" style="47" customWidth="1"/>
    <col min="15617" max="15617" width="19.140625" style="47" customWidth="1"/>
    <col min="15618" max="15618" width="20.5703125" style="47" customWidth="1"/>
    <col min="15619" max="15619" width="35.85546875" style="47" customWidth="1"/>
    <col min="15620" max="15620" width="16.28515625" style="47" customWidth="1"/>
    <col min="15621" max="15621" width="19.85546875" style="47" customWidth="1"/>
    <col min="15622" max="15622" width="14.85546875" style="47" customWidth="1"/>
    <col min="15623" max="15623" width="13.28515625" style="47" customWidth="1"/>
    <col min="15624" max="15624" width="13.7109375" style="47" customWidth="1"/>
    <col min="15625" max="15625" width="15.42578125" style="47" customWidth="1"/>
    <col min="15626" max="15626" width="23.5703125" style="47" customWidth="1"/>
    <col min="15627" max="15627" width="15.28515625" style="47" customWidth="1"/>
    <col min="15628" max="15628" width="29.140625" style="47" customWidth="1"/>
    <col min="15629" max="15629" width="22.140625" style="47" customWidth="1"/>
    <col min="15630" max="15630" width="9.140625" style="47" customWidth="1"/>
    <col min="15631" max="15631" width="9.5703125" style="47" customWidth="1"/>
    <col min="15632" max="15632" width="12.7109375" style="47"/>
    <col min="15633" max="15633" width="10.28515625" style="47" customWidth="1"/>
    <col min="15634" max="15634" width="15.5703125" style="47" customWidth="1"/>
    <col min="15635" max="15635" width="14.5703125" style="47" customWidth="1"/>
    <col min="15636" max="15636" width="17.5703125" style="47" customWidth="1"/>
    <col min="15637" max="15637" width="20" style="47" customWidth="1"/>
    <col min="15638" max="15638" width="21.5703125" style="47" customWidth="1"/>
    <col min="15639" max="15639" width="21.42578125" style="47" customWidth="1"/>
    <col min="15640" max="15640" width="26.85546875" style="47" customWidth="1"/>
    <col min="15641" max="15641" width="24" style="47" customWidth="1"/>
    <col min="15642" max="15871" width="12.7109375" style="47"/>
    <col min="15872" max="15872" width="19.85546875" style="47" customWidth="1"/>
    <col min="15873" max="15873" width="19.140625" style="47" customWidth="1"/>
    <col min="15874" max="15874" width="20.5703125" style="47" customWidth="1"/>
    <col min="15875" max="15875" width="35.85546875" style="47" customWidth="1"/>
    <col min="15876" max="15876" width="16.28515625" style="47" customWidth="1"/>
    <col min="15877" max="15877" width="19.85546875" style="47" customWidth="1"/>
    <col min="15878" max="15878" width="14.85546875" style="47" customWidth="1"/>
    <col min="15879" max="15879" width="13.28515625" style="47" customWidth="1"/>
    <col min="15880" max="15880" width="13.7109375" style="47" customWidth="1"/>
    <col min="15881" max="15881" width="15.42578125" style="47" customWidth="1"/>
    <col min="15882" max="15882" width="23.5703125" style="47" customWidth="1"/>
    <col min="15883" max="15883" width="15.28515625" style="47" customWidth="1"/>
    <col min="15884" max="15884" width="29.140625" style="47" customWidth="1"/>
    <col min="15885" max="15885" width="22.140625" style="47" customWidth="1"/>
    <col min="15886" max="15886" width="9.140625" style="47" customWidth="1"/>
    <col min="15887" max="15887" width="9.5703125" style="47" customWidth="1"/>
    <col min="15888" max="15888" width="12.7109375" style="47"/>
    <col min="15889" max="15889" width="10.28515625" style="47" customWidth="1"/>
    <col min="15890" max="15890" width="15.5703125" style="47" customWidth="1"/>
    <col min="15891" max="15891" width="14.5703125" style="47" customWidth="1"/>
    <col min="15892" max="15892" width="17.5703125" style="47" customWidth="1"/>
    <col min="15893" max="15893" width="20" style="47" customWidth="1"/>
    <col min="15894" max="15894" width="21.5703125" style="47" customWidth="1"/>
    <col min="15895" max="15895" width="21.42578125" style="47" customWidth="1"/>
    <col min="15896" max="15896" width="26.85546875" style="47" customWidth="1"/>
    <col min="15897" max="15897" width="24" style="47" customWidth="1"/>
    <col min="15898" max="16127" width="12.7109375" style="47"/>
    <col min="16128" max="16128" width="19.85546875" style="47" customWidth="1"/>
    <col min="16129" max="16129" width="19.140625" style="47" customWidth="1"/>
    <col min="16130" max="16130" width="20.5703125" style="47" customWidth="1"/>
    <col min="16131" max="16131" width="35.85546875" style="47" customWidth="1"/>
    <col min="16132" max="16132" width="16.28515625" style="47" customWidth="1"/>
    <col min="16133" max="16133" width="19.85546875" style="47" customWidth="1"/>
    <col min="16134" max="16134" width="14.85546875" style="47" customWidth="1"/>
    <col min="16135" max="16135" width="13.28515625" style="47" customWidth="1"/>
    <col min="16136" max="16136" width="13.7109375" style="47" customWidth="1"/>
    <col min="16137" max="16137" width="15.42578125" style="47" customWidth="1"/>
    <col min="16138" max="16138" width="23.5703125" style="47" customWidth="1"/>
    <col min="16139" max="16139" width="15.28515625" style="47" customWidth="1"/>
    <col min="16140" max="16140" width="29.140625" style="47" customWidth="1"/>
    <col min="16141" max="16141" width="22.140625" style="47" customWidth="1"/>
    <col min="16142" max="16142" width="9.140625" style="47" customWidth="1"/>
    <col min="16143" max="16143" width="9.5703125" style="47" customWidth="1"/>
    <col min="16144" max="16144" width="12.7109375" style="47"/>
    <col min="16145" max="16145" width="10.28515625" style="47" customWidth="1"/>
    <col min="16146" max="16146" width="15.5703125" style="47" customWidth="1"/>
    <col min="16147" max="16147" width="14.5703125" style="47" customWidth="1"/>
    <col min="16148" max="16148" width="17.5703125" style="47" customWidth="1"/>
    <col min="16149" max="16149" width="20" style="47" customWidth="1"/>
    <col min="16150" max="16150" width="21.5703125" style="47" customWidth="1"/>
    <col min="16151" max="16151" width="21.42578125" style="47" customWidth="1"/>
    <col min="16152" max="16152" width="26.85546875" style="47" customWidth="1"/>
    <col min="16153" max="16153" width="24" style="47" customWidth="1"/>
    <col min="16154" max="16384" width="12.7109375" style="47"/>
  </cols>
  <sheetData>
    <row r="1" spans="1:25">
      <c r="A1" s="46" t="s">
        <v>348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25">
      <c r="A2" s="46" t="s">
        <v>349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25">
      <c r="A3" s="46" t="s">
        <v>268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25">
      <c r="A4" s="46"/>
      <c r="C4" s="63"/>
      <c r="D4" s="63"/>
      <c r="E4" s="63"/>
      <c r="F4" s="63"/>
      <c r="G4" s="63"/>
      <c r="H4" s="63"/>
    </row>
    <row r="5" spans="1:25" s="50" customFormat="1">
      <c r="A5" s="48" t="s">
        <v>269</v>
      </c>
      <c r="B5" s="48" t="s">
        <v>270</v>
      </c>
      <c r="C5" s="48" t="s">
        <v>350</v>
      </c>
      <c r="D5" s="48" t="s">
        <v>272</v>
      </c>
      <c r="E5" s="48" t="s">
        <v>273</v>
      </c>
      <c r="F5" s="48" t="s">
        <v>274</v>
      </c>
      <c r="G5" s="48" t="s">
        <v>275</v>
      </c>
      <c r="H5" s="48" t="s">
        <v>351</v>
      </c>
      <c r="I5" s="48" t="s">
        <v>352</v>
      </c>
      <c r="J5" s="48" t="s">
        <v>277</v>
      </c>
      <c r="K5" s="48" t="s">
        <v>353</v>
      </c>
      <c r="L5" s="48" t="s">
        <v>354</v>
      </c>
      <c r="M5" s="48" t="s">
        <v>279</v>
      </c>
      <c r="N5" s="48" t="s">
        <v>280</v>
      </c>
      <c r="O5" s="48" t="s">
        <v>281</v>
      </c>
      <c r="P5" s="48" t="s">
        <v>282</v>
      </c>
      <c r="Q5" s="48" t="s">
        <v>283</v>
      </c>
      <c r="R5" s="48" t="s">
        <v>284</v>
      </c>
      <c r="S5" s="48" t="s">
        <v>285</v>
      </c>
      <c r="T5" s="48" t="s">
        <v>286</v>
      </c>
      <c r="U5" s="48" t="s">
        <v>287</v>
      </c>
      <c r="V5" s="48" t="s">
        <v>288</v>
      </c>
      <c r="W5" s="48" t="s">
        <v>289</v>
      </c>
      <c r="X5" s="48" t="s">
        <v>290</v>
      </c>
      <c r="Y5" s="48" t="s">
        <v>291</v>
      </c>
    </row>
    <row r="6" spans="1:25" s="52" customFormat="1" ht="63">
      <c r="A6" s="2" t="s">
        <v>355</v>
      </c>
      <c r="B6" s="2" t="s">
        <v>356</v>
      </c>
      <c r="C6" s="51" t="s">
        <v>357</v>
      </c>
      <c r="D6" s="51" t="s">
        <v>358</v>
      </c>
      <c r="E6" s="51" t="s">
        <v>359</v>
      </c>
      <c r="F6" s="51" t="s">
        <v>360</v>
      </c>
      <c r="G6" s="51" t="s">
        <v>361</v>
      </c>
      <c r="H6" s="51" t="s">
        <v>362</v>
      </c>
      <c r="I6" s="51" t="s">
        <v>363</v>
      </c>
      <c r="J6" s="51" t="s">
        <v>364</v>
      </c>
      <c r="K6" s="51" t="s">
        <v>316</v>
      </c>
      <c r="L6" s="51" t="s">
        <v>365</v>
      </c>
      <c r="M6" s="51" t="s">
        <v>366</v>
      </c>
      <c r="N6" s="51" t="s">
        <v>8</v>
      </c>
      <c r="O6" s="51" t="s">
        <v>11</v>
      </c>
      <c r="P6" s="51" t="s">
        <v>12</v>
      </c>
      <c r="Q6" s="51" t="s">
        <v>9</v>
      </c>
      <c r="R6" s="51" t="s">
        <v>367</v>
      </c>
      <c r="S6" s="51" t="s">
        <v>368</v>
      </c>
      <c r="T6" s="51" t="s">
        <v>369</v>
      </c>
      <c r="U6" s="51" t="s">
        <v>370</v>
      </c>
      <c r="V6" s="51" t="s">
        <v>371</v>
      </c>
      <c r="W6" s="51" t="s">
        <v>372</v>
      </c>
      <c r="X6" s="51" t="s">
        <v>373</v>
      </c>
      <c r="Y6" s="51" t="s">
        <v>374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E9"/>
  <sheetViews>
    <sheetView workbookViewId="0">
      <selection sqref="A1:E1"/>
    </sheetView>
  </sheetViews>
  <sheetFormatPr defaultRowHeight="15.75"/>
  <cols>
    <col min="1" max="1" width="3.7109375" style="47" bestFit="1" customWidth="1"/>
    <col min="2" max="2" width="14.7109375" style="47" customWidth="1"/>
    <col min="3" max="3" width="36.140625" style="47" customWidth="1"/>
    <col min="4" max="4" width="32.42578125" style="47" customWidth="1"/>
    <col min="5" max="5" width="20.140625" style="47" customWidth="1"/>
    <col min="6" max="16384" width="9.140625" style="47"/>
  </cols>
  <sheetData>
    <row r="1" spans="1:5">
      <c r="A1" s="186" t="s">
        <v>35</v>
      </c>
      <c r="B1" s="186"/>
      <c r="C1" s="186"/>
      <c r="D1" s="186"/>
      <c r="E1" s="186"/>
    </row>
    <row r="2" spans="1:5">
      <c r="A2" s="186" t="s">
        <v>36</v>
      </c>
      <c r="B2" s="186"/>
      <c r="C2" s="186"/>
      <c r="D2" s="186"/>
      <c r="E2" s="186"/>
    </row>
    <row r="4" spans="1:5" ht="36" customHeight="1">
      <c r="B4" s="105"/>
      <c r="C4" s="2" t="str">
        <f>"Quantidade consumida"&amp;" "&amp;II!C6</f>
        <v>Quantidade consumida (unidade de peso, 
preferencialmente kg ou t de Lisina HCl)</v>
      </c>
      <c r="D4" s="2" t="str">
        <f>"Quantidade consumida"&amp;" "&amp;II!D6</f>
        <v>Quantidade consumida unidade de comercialização</v>
      </c>
      <c r="E4" s="2" t="s">
        <v>37</v>
      </c>
    </row>
    <row r="5" spans="1:5" ht="24" customHeight="1">
      <c r="A5" s="187" t="s">
        <v>38</v>
      </c>
      <c r="B5" s="2" t="s">
        <v>2</v>
      </c>
      <c r="C5" s="169"/>
      <c r="D5" s="170"/>
      <c r="E5" s="171"/>
    </row>
    <row r="6" spans="1:5" ht="24" customHeight="1">
      <c r="A6" s="188"/>
      <c r="B6" s="2" t="s">
        <v>39</v>
      </c>
      <c r="C6" s="169"/>
      <c r="D6" s="170"/>
      <c r="E6" s="171"/>
    </row>
    <row r="7" spans="1:5" ht="24" customHeight="1">
      <c r="A7" s="188"/>
      <c r="B7" s="2" t="s">
        <v>40</v>
      </c>
      <c r="C7" s="169"/>
      <c r="D7" s="170"/>
      <c r="E7" s="171"/>
    </row>
    <row r="8" spans="1:5" ht="24" customHeight="1">
      <c r="A8" s="188"/>
      <c r="B8" s="2" t="s">
        <v>41</v>
      </c>
      <c r="C8" s="169"/>
      <c r="D8" s="170"/>
      <c r="E8" s="171"/>
    </row>
    <row r="9" spans="1:5" ht="24" customHeight="1">
      <c r="A9" s="189"/>
      <c r="B9" s="2" t="s">
        <v>42</v>
      </c>
      <c r="C9" s="172"/>
      <c r="D9" s="173"/>
      <c r="E9" s="174"/>
    </row>
  </sheetData>
  <mergeCells count="3">
    <mergeCell ref="A2:E2"/>
    <mergeCell ref="A1:E1"/>
    <mergeCell ref="A5:A9"/>
  </mergeCells>
  <printOptions horizontalCentered="1" verticalCentered="1"/>
  <pageMargins left="0.51181102362204722" right="0.51181102362204722" top="0" bottom="0" header="0.31496062992125984" footer="0.31496062992125984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W55"/>
  <sheetViews>
    <sheetView workbookViewId="0"/>
  </sheetViews>
  <sheetFormatPr defaultColWidth="18.85546875" defaultRowHeight="15.75"/>
  <cols>
    <col min="1" max="2" width="18.85546875" style="47"/>
    <col min="3" max="3" width="18.85546875" style="113"/>
    <col min="4" max="4" width="17.28515625" style="113" customWidth="1"/>
    <col min="5" max="6" width="18.85546875" style="113"/>
    <col min="7" max="9" width="18.85546875" style="47"/>
    <col min="10" max="13" width="18.85546875" style="113"/>
    <col min="14" max="18" width="18.85546875" style="47"/>
    <col min="19" max="22" width="18.85546875" style="113"/>
    <col min="23" max="27" width="18.85546875" style="47"/>
    <col min="28" max="31" width="18.85546875" style="113"/>
    <col min="32" max="36" width="18.85546875" style="47"/>
    <col min="37" max="40" width="18.85546875" style="113"/>
    <col min="41" max="45" width="18.85546875" style="47"/>
    <col min="46" max="49" width="18.85546875" style="113"/>
    <col min="50" max="16384" width="18.85546875" style="47"/>
  </cols>
  <sheetData>
    <row r="1" spans="1:6">
      <c r="A1" s="186" t="s">
        <v>43</v>
      </c>
      <c r="B1" s="186"/>
      <c r="C1" s="186"/>
      <c r="D1" s="186"/>
      <c r="E1" s="186"/>
      <c r="F1" s="186"/>
    </row>
    <row r="2" spans="1:6">
      <c r="A2" s="186" t="s">
        <v>44</v>
      </c>
      <c r="B2" s="186"/>
      <c r="C2" s="186"/>
      <c r="D2" s="186"/>
      <c r="E2" s="186"/>
      <c r="F2" s="186"/>
    </row>
    <row r="4" spans="1:6" s="46" customFormat="1">
      <c r="B4" s="152"/>
      <c r="C4" s="192" t="s">
        <v>45</v>
      </c>
      <c r="D4" s="193"/>
      <c r="E4" s="194" t="s">
        <v>46</v>
      </c>
      <c r="F4" s="195"/>
    </row>
    <row r="5" spans="1:6" ht="31.5">
      <c r="B5" s="153"/>
      <c r="C5" s="115" t="s">
        <v>47</v>
      </c>
      <c r="D5" s="115" t="s">
        <v>48</v>
      </c>
      <c r="E5" s="103" t="s">
        <v>49</v>
      </c>
      <c r="F5" s="104" t="s">
        <v>50</v>
      </c>
    </row>
    <row r="6" spans="1:6">
      <c r="A6" s="187" t="s">
        <v>38</v>
      </c>
      <c r="B6" s="2" t="s">
        <v>2</v>
      </c>
      <c r="C6" s="154">
        <f>SUM(C15,C24,C33,C42,C51)</f>
        <v>0</v>
      </c>
      <c r="D6" s="108">
        <f t="shared" ref="D6:F6" si="0">SUM(D15,D24,D33,D42,D51)</f>
        <v>0</v>
      </c>
      <c r="E6" s="108">
        <f t="shared" si="0"/>
        <v>0</v>
      </c>
      <c r="F6" s="155">
        <f t="shared" si="0"/>
        <v>0</v>
      </c>
    </row>
    <row r="7" spans="1:6">
      <c r="A7" s="188"/>
      <c r="B7" s="2" t="s">
        <v>39</v>
      </c>
      <c r="C7" s="156">
        <f t="shared" ref="C7:F7" si="1">SUM(C16,C25,C34,C43,C52)</f>
        <v>0</v>
      </c>
      <c r="D7" s="109">
        <f t="shared" si="1"/>
        <v>0</v>
      </c>
      <c r="E7" s="109">
        <f t="shared" si="1"/>
        <v>0</v>
      </c>
      <c r="F7" s="157">
        <f t="shared" si="1"/>
        <v>0</v>
      </c>
    </row>
    <row r="8" spans="1:6">
      <c r="A8" s="188"/>
      <c r="B8" s="2" t="s">
        <v>40</v>
      </c>
      <c r="C8" s="156">
        <f t="shared" ref="C8:F8" si="2">SUM(C17,C26,C35,C44,C53)</f>
        <v>0</v>
      </c>
      <c r="D8" s="109">
        <f t="shared" si="2"/>
        <v>0</v>
      </c>
      <c r="E8" s="109">
        <f t="shared" si="2"/>
        <v>0</v>
      </c>
      <c r="F8" s="157">
        <f t="shared" si="2"/>
        <v>0</v>
      </c>
    </row>
    <row r="9" spans="1:6">
      <c r="A9" s="188"/>
      <c r="B9" s="2" t="s">
        <v>41</v>
      </c>
      <c r="C9" s="156">
        <f t="shared" ref="C9:F9" si="3">SUM(C18,C27,C36,C45,C54)</f>
        <v>0</v>
      </c>
      <c r="D9" s="109">
        <f t="shared" si="3"/>
        <v>0</v>
      </c>
      <c r="E9" s="109">
        <f t="shared" si="3"/>
        <v>0</v>
      </c>
      <c r="F9" s="157">
        <f t="shared" si="3"/>
        <v>0</v>
      </c>
    </row>
    <row r="10" spans="1:6">
      <c r="A10" s="189"/>
      <c r="B10" s="2" t="s">
        <v>42</v>
      </c>
      <c r="C10" s="158">
        <f t="shared" ref="C10:F10" si="4">SUM(C19,C28,C37,C46,C55)</f>
        <v>0</v>
      </c>
      <c r="D10" s="112">
        <f t="shared" si="4"/>
        <v>0</v>
      </c>
      <c r="E10" s="112">
        <f t="shared" si="4"/>
        <v>0</v>
      </c>
      <c r="F10" s="159">
        <f t="shared" si="4"/>
        <v>0</v>
      </c>
    </row>
    <row r="11" spans="1:6">
      <c r="B11" s="160"/>
      <c r="C11" s="161"/>
      <c r="D11" s="161"/>
      <c r="E11" s="161"/>
      <c r="F11" s="161"/>
    </row>
    <row r="13" spans="1:6">
      <c r="A13" s="46"/>
      <c r="B13" s="162"/>
      <c r="C13" s="190" t="s">
        <v>45</v>
      </c>
      <c r="D13" s="190"/>
      <c r="E13" s="191" t="s">
        <v>46</v>
      </c>
      <c r="F13" s="191"/>
    </row>
    <row r="14" spans="1:6" ht="31.5">
      <c r="B14" s="153" t="s">
        <v>51</v>
      </c>
      <c r="C14" s="115" t="s">
        <v>47</v>
      </c>
      <c r="D14" s="115" t="s">
        <v>48</v>
      </c>
      <c r="E14" s="103" t="s">
        <v>49</v>
      </c>
      <c r="F14" s="104" t="s">
        <v>50</v>
      </c>
    </row>
    <row r="15" spans="1:6">
      <c r="A15" s="187" t="s">
        <v>38</v>
      </c>
      <c r="B15" s="2" t="s">
        <v>2</v>
      </c>
      <c r="C15" s="163"/>
      <c r="D15" s="164"/>
      <c r="E15" s="165"/>
      <c r="F15" s="165"/>
    </row>
    <row r="16" spans="1:6">
      <c r="A16" s="188"/>
      <c r="B16" s="2" t="s">
        <v>39</v>
      </c>
      <c r="C16" s="163"/>
      <c r="D16" s="164"/>
      <c r="E16" s="165"/>
      <c r="F16" s="165"/>
    </row>
    <row r="17" spans="1:6">
      <c r="A17" s="188"/>
      <c r="B17" s="2" t="s">
        <v>40</v>
      </c>
      <c r="C17" s="163"/>
      <c r="D17" s="164"/>
      <c r="E17" s="165"/>
      <c r="F17" s="165"/>
    </row>
    <row r="18" spans="1:6">
      <c r="A18" s="188"/>
      <c r="B18" s="2" t="s">
        <v>41</v>
      </c>
      <c r="C18" s="163"/>
      <c r="D18" s="164"/>
      <c r="E18" s="165"/>
      <c r="F18" s="165"/>
    </row>
    <row r="19" spans="1:6">
      <c r="A19" s="189"/>
      <c r="B19" s="2" t="s">
        <v>42</v>
      </c>
      <c r="C19" s="166"/>
      <c r="D19" s="167"/>
      <c r="E19" s="168"/>
      <c r="F19" s="168"/>
    </row>
    <row r="22" spans="1:6">
      <c r="A22" s="46"/>
      <c r="B22" s="162"/>
      <c r="C22" s="190" t="s">
        <v>45</v>
      </c>
      <c r="D22" s="190"/>
      <c r="E22" s="191" t="s">
        <v>46</v>
      </c>
      <c r="F22" s="191"/>
    </row>
    <row r="23" spans="1:6" ht="31.5">
      <c r="B23" s="153" t="s">
        <v>51</v>
      </c>
      <c r="C23" s="115" t="s">
        <v>47</v>
      </c>
      <c r="D23" s="115" t="s">
        <v>48</v>
      </c>
      <c r="E23" s="103" t="s">
        <v>49</v>
      </c>
      <c r="F23" s="104" t="s">
        <v>50</v>
      </c>
    </row>
    <row r="24" spans="1:6">
      <c r="A24" s="187" t="s">
        <v>38</v>
      </c>
      <c r="B24" s="2" t="s">
        <v>2</v>
      </c>
      <c r="C24" s="163"/>
      <c r="D24" s="164"/>
      <c r="E24" s="165"/>
      <c r="F24" s="165"/>
    </row>
    <row r="25" spans="1:6">
      <c r="A25" s="188"/>
      <c r="B25" s="2" t="s">
        <v>39</v>
      </c>
      <c r="C25" s="163"/>
      <c r="D25" s="164"/>
      <c r="E25" s="165"/>
      <c r="F25" s="165"/>
    </row>
    <row r="26" spans="1:6">
      <c r="A26" s="188"/>
      <c r="B26" s="2" t="s">
        <v>40</v>
      </c>
      <c r="C26" s="163"/>
      <c r="D26" s="164"/>
      <c r="E26" s="165"/>
      <c r="F26" s="165"/>
    </row>
    <row r="27" spans="1:6">
      <c r="A27" s="188"/>
      <c r="B27" s="2" t="s">
        <v>41</v>
      </c>
      <c r="C27" s="163"/>
      <c r="D27" s="164"/>
      <c r="E27" s="165"/>
      <c r="F27" s="165"/>
    </row>
    <row r="28" spans="1:6">
      <c r="A28" s="189"/>
      <c r="B28" s="2" t="s">
        <v>42</v>
      </c>
      <c r="C28" s="166"/>
      <c r="D28" s="167"/>
      <c r="E28" s="168"/>
      <c r="F28" s="168"/>
    </row>
    <row r="31" spans="1:6">
      <c r="A31" s="46"/>
      <c r="B31" s="162"/>
      <c r="C31" s="190" t="s">
        <v>45</v>
      </c>
      <c r="D31" s="190"/>
      <c r="E31" s="191" t="s">
        <v>46</v>
      </c>
      <c r="F31" s="191"/>
    </row>
    <row r="32" spans="1:6" ht="31.5">
      <c r="B32" s="153" t="s">
        <v>51</v>
      </c>
      <c r="C32" s="115" t="s">
        <v>47</v>
      </c>
      <c r="D32" s="115" t="s">
        <v>48</v>
      </c>
      <c r="E32" s="103" t="s">
        <v>49</v>
      </c>
      <c r="F32" s="104" t="s">
        <v>50</v>
      </c>
    </row>
    <row r="33" spans="1:6">
      <c r="A33" s="187" t="s">
        <v>38</v>
      </c>
      <c r="B33" s="2" t="s">
        <v>2</v>
      </c>
      <c r="C33" s="163"/>
      <c r="D33" s="164"/>
      <c r="E33" s="165"/>
      <c r="F33" s="165"/>
    </row>
    <row r="34" spans="1:6">
      <c r="A34" s="188"/>
      <c r="B34" s="2" t="s">
        <v>39</v>
      </c>
      <c r="C34" s="163"/>
      <c r="D34" s="164"/>
      <c r="E34" s="165"/>
      <c r="F34" s="165"/>
    </row>
    <row r="35" spans="1:6">
      <c r="A35" s="188"/>
      <c r="B35" s="2" t="s">
        <v>40</v>
      </c>
      <c r="C35" s="163"/>
      <c r="D35" s="164"/>
      <c r="E35" s="165"/>
      <c r="F35" s="165"/>
    </row>
    <row r="36" spans="1:6">
      <c r="A36" s="188"/>
      <c r="B36" s="2" t="s">
        <v>41</v>
      </c>
      <c r="C36" s="163"/>
      <c r="D36" s="164"/>
      <c r="E36" s="165"/>
      <c r="F36" s="165"/>
    </row>
    <row r="37" spans="1:6">
      <c r="A37" s="189"/>
      <c r="B37" s="2" t="s">
        <v>42</v>
      </c>
      <c r="C37" s="166"/>
      <c r="D37" s="167"/>
      <c r="E37" s="168"/>
      <c r="F37" s="168"/>
    </row>
    <row r="40" spans="1:6">
      <c r="A40" s="46"/>
      <c r="B40" s="162"/>
      <c r="C40" s="190" t="s">
        <v>45</v>
      </c>
      <c r="D40" s="190"/>
      <c r="E40" s="191" t="s">
        <v>46</v>
      </c>
      <c r="F40" s="191"/>
    </row>
    <row r="41" spans="1:6" ht="31.5">
      <c r="B41" s="153" t="s">
        <v>51</v>
      </c>
      <c r="C41" s="115" t="s">
        <v>47</v>
      </c>
      <c r="D41" s="115" t="s">
        <v>48</v>
      </c>
      <c r="E41" s="103" t="s">
        <v>49</v>
      </c>
      <c r="F41" s="104" t="s">
        <v>50</v>
      </c>
    </row>
    <row r="42" spans="1:6">
      <c r="A42" s="187" t="s">
        <v>38</v>
      </c>
      <c r="B42" s="2" t="s">
        <v>2</v>
      </c>
      <c r="C42" s="163"/>
      <c r="D42" s="164"/>
      <c r="E42" s="165"/>
      <c r="F42" s="165"/>
    </row>
    <row r="43" spans="1:6">
      <c r="A43" s="188"/>
      <c r="B43" s="2" t="s">
        <v>39</v>
      </c>
      <c r="C43" s="163"/>
      <c r="D43" s="164"/>
      <c r="E43" s="165"/>
      <c r="F43" s="165"/>
    </row>
    <row r="44" spans="1:6">
      <c r="A44" s="188"/>
      <c r="B44" s="2" t="s">
        <v>40</v>
      </c>
      <c r="C44" s="163"/>
      <c r="D44" s="164"/>
      <c r="E44" s="165"/>
      <c r="F44" s="165"/>
    </row>
    <row r="45" spans="1:6">
      <c r="A45" s="188"/>
      <c r="B45" s="2" t="s">
        <v>41</v>
      </c>
      <c r="C45" s="163"/>
      <c r="D45" s="164"/>
      <c r="E45" s="165"/>
      <c r="F45" s="165"/>
    </row>
    <row r="46" spans="1:6">
      <c r="A46" s="189"/>
      <c r="B46" s="2" t="s">
        <v>42</v>
      </c>
      <c r="C46" s="166"/>
      <c r="D46" s="167"/>
      <c r="E46" s="168"/>
      <c r="F46" s="168"/>
    </row>
    <row r="49" spans="1:6">
      <c r="A49" s="46"/>
      <c r="B49" s="162"/>
      <c r="C49" s="190" t="s">
        <v>45</v>
      </c>
      <c r="D49" s="190"/>
      <c r="E49" s="191" t="s">
        <v>46</v>
      </c>
      <c r="F49" s="191"/>
    </row>
    <row r="50" spans="1:6" ht="31.5">
      <c r="B50" s="153" t="s">
        <v>51</v>
      </c>
      <c r="C50" s="115" t="s">
        <v>47</v>
      </c>
      <c r="D50" s="115" t="s">
        <v>48</v>
      </c>
      <c r="E50" s="103" t="s">
        <v>49</v>
      </c>
      <c r="F50" s="104" t="s">
        <v>50</v>
      </c>
    </row>
    <row r="51" spans="1:6">
      <c r="A51" s="187" t="s">
        <v>38</v>
      </c>
      <c r="B51" s="2" t="s">
        <v>2</v>
      </c>
      <c r="C51" s="163"/>
      <c r="D51" s="164"/>
      <c r="E51" s="165"/>
      <c r="F51" s="165"/>
    </row>
    <row r="52" spans="1:6">
      <c r="A52" s="188"/>
      <c r="B52" s="2" t="s">
        <v>39</v>
      </c>
      <c r="C52" s="163"/>
      <c r="D52" s="164"/>
      <c r="E52" s="165"/>
      <c r="F52" s="165"/>
    </row>
    <row r="53" spans="1:6">
      <c r="A53" s="188"/>
      <c r="B53" s="2" t="s">
        <v>40</v>
      </c>
      <c r="C53" s="163"/>
      <c r="D53" s="164"/>
      <c r="E53" s="165"/>
      <c r="F53" s="165"/>
    </row>
    <row r="54" spans="1:6">
      <c r="A54" s="188"/>
      <c r="B54" s="2" t="s">
        <v>41</v>
      </c>
      <c r="C54" s="163"/>
      <c r="D54" s="164"/>
      <c r="E54" s="165"/>
      <c r="F54" s="165"/>
    </row>
    <row r="55" spans="1:6">
      <c r="A55" s="189"/>
      <c r="B55" s="2" t="s">
        <v>42</v>
      </c>
      <c r="C55" s="166"/>
      <c r="D55" s="167"/>
      <c r="E55" s="168"/>
      <c r="F55" s="168"/>
    </row>
  </sheetData>
  <mergeCells count="20">
    <mergeCell ref="A51:A55"/>
    <mergeCell ref="C40:D40"/>
    <mergeCell ref="E40:F40"/>
    <mergeCell ref="C22:D22"/>
    <mergeCell ref="E22:F22"/>
    <mergeCell ref="A24:A28"/>
    <mergeCell ref="C31:D31"/>
    <mergeCell ref="C49:D49"/>
    <mergeCell ref="E49:F49"/>
    <mergeCell ref="A33:A37"/>
    <mergeCell ref="E31:F31"/>
    <mergeCell ref="A42:A46"/>
    <mergeCell ref="C13:D13"/>
    <mergeCell ref="E13:F13"/>
    <mergeCell ref="A15:A19"/>
    <mergeCell ref="A1:F1"/>
    <mergeCell ref="A2:F2"/>
    <mergeCell ref="C4:D4"/>
    <mergeCell ref="E4:F4"/>
    <mergeCell ref="A6:A10"/>
  </mergeCells>
  <printOptions horizontalCentered="1" verticalCentered="1"/>
  <pageMargins left="0.7" right="0.7" top="0.75" bottom="0.75" header="0.3" footer="0.3"/>
  <pageSetup paperSize="9" scale="71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Z10"/>
  <sheetViews>
    <sheetView workbookViewId="0"/>
  </sheetViews>
  <sheetFormatPr defaultRowHeight="15.75"/>
  <cols>
    <col min="1" max="1" width="9" style="47" customWidth="1"/>
    <col min="2" max="2" width="18.5703125" style="47" customWidth="1"/>
    <col min="3" max="3" width="9.5703125" style="113" bestFit="1" customWidth="1"/>
    <col min="4" max="4" width="10.85546875" style="113" bestFit="1" customWidth="1"/>
    <col min="5" max="5" width="19.42578125" style="113" customWidth="1"/>
    <col min="6" max="6" width="26.42578125" style="113" customWidth="1"/>
    <col min="7" max="7" width="19.5703125" style="113" customWidth="1"/>
    <col min="8" max="8" width="26.42578125" style="113" customWidth="1"/>
    <col min="9" max="9" width="12.5703125" style="113" customWidth="1"/>
    <col min="10" max="11" width="9.28515625" style="113" bestFit="1" customWidth="1"/>
    <col min="12" max="12" width="9.5703125" style="113" bestFit="1" customWidth="1"/>
    <col min="13" max="13" width="9" style="136" customWidth="1"/>
    <col min="14" max="14" width="10.28515625" style="47" customWidth="1"/>
    <col min="15" max="15" width="19.42578125" style="47" customWidth="1"/>
    <col min="16" max="16" width="9.140625" style="113"/>
    <col min="17" max="17" width="12.85546875" style="113" customWidth="1"/>
    <col min="18" max="18" width="21.7109375" style="113" customWidth="1"/>
    <col min="19" max="19" width="27.42578125" style="113" customWidth="1"/>
    <col min="20" max="20" width="20.85546875" style="113" customWidth="1"/>
    <col min="21" max="21" width="28.5703125" style="113" customWidth="1"/>
    <col min="22" max="22" width="14.28515625" style="113" customWidth="1"/>
    <col min="23" max="23" width="11" style="113" customWidth="1"/>
    <col min="24" max="25" width="9.140625" style="113"/>
    <col min="26" max="26" width="14.140625" style="136" customWidth="1"/>
    <col min="27" max="16384" width="9.140625" style="47"/>
  </cols>
  <sheetData>
    <row r="1" spans="1:25">
      <c r="A1" s="46" t="s">
        <v>52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5">
      <c r="A2" s="46" t="s">
        <v>53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>
      <c r="C3" s="117"/>
      <c r="D3" s="117"/>
      <c r="E3" s="117"/>
      <c r="F3" s="117"/>
      <c r="G3" s="117"/>
      <c r="H3" s="117"/>
      <c r="I3" s="117"/>
      <c r="J3" s="117"/>
      <c r="K3" s="117"/>
      <c r="L3" s="117"/>
      <c r="P3" s="117"/>
      <c r="Q3" s="117"/>
      <c r="R3" s="117"/>
      <c r="S3" s="117"/>
      <c r="T3" s="117"/>
      <c r="U3" s="117"/>
      <c r="V3" s="117"/>
      <c r="W3" s="117"/>
      <c r="X3" s="117"/>
      <c r="Y3" s="117"/>
    </row>
    <row r="4" spans="1:25" ht="63">
      <c r="A4" s="197"/>
      <c r="B4" s="197"/>
      <c r="C4" s="119" t="s">
        <v>54</v>
      </c>
      <c r="D4" s="119" t="s">
        <v>46</v>
      </c>
      <c r="E4" s="119" t="s">
        <v>55</v>
      </c>
      <c r="F4" s="119" t="s">
        <v>56</v>
      </c>
      <c r="G4" s="119" t="s">
        <v>57</v>
      </c>
      <c r="H4" s="119" t="s">
        <v>58</v>
      </c>
      <c r="I4" s="119" t="s">
        <v>59</v>
      </c>
      <c r="J4" s="119" t="s">
        <v>60</v>
      </c>
      <c r="K4" s="119" t="s">
        <v>61</v>
      </c>
      <c r="L4" s="119" t="s">
        <v>62</v>
      </c>
      <c r="N4" s="197"/>
      <c r="O4" s="197"/>
      <c r="P4" s="119" t="str">
        <f t="shared" ref="P4:Y5" si="0">C4</f>
        <v>Estoque Inicial</v>
      </c>
      <c r="Q4" s="119" t="str">
        <f t="shared" si="0"/>
        <v>Produção</v>
      </c>
      <c r="R4" s="119" t="str">
        <f t="shared" si="0"/>
        <v>Importação / Aquisição no mercado brasileiro</v>
      </c>
      <c r="S4" s="119" t="str">
        <f t="shared" si="0"/>
        <v>Vendas do produto similar de fabricação própria no mercado interno</v>
      </c>
      <c r="T4" s="119" t="str">
        <f t="shared" si="0"/>
        <v>Revendas do produto no mercado interno e externo</v>
      </c>
      <c r="U4" s="119" t="str">
        <f t="shared" si="0"/>
        <v>Vendas do produto similar de fabricação própria no mercado externo</v>
      </c>
      <c r="V4" s="119" t="str">
        <f t="shared" si="0"/>
        <v>Devoluções</v>
      </c>
      <c r="W4" s="119" t="str">
        <f t="shared" si="0"/>
        <v>Outras Entradas</v>
      </c>
      <c r="X4" s="119" t="str">
        <f t="shared" si="0"/>
        <v>Outras Saídas</v>
      </c>
      <c r="Y4" s="119" t="str">
        <f t="shared" si="0"/>
        <v>Estoque Final</v>
      </c>
    </row>
    <row r="5" spans="1:25" ht="29.25" customHeight="1">
      <c r="A5" s="198"/>
      <c r="B5" s="198"/>
      <c r="C5" s="119" t="s">
        <v>63</v>
      </c>
      <c r="D5" s="119" t="s">
        <v>64</v>
      </c>
      <c r="E5" s="119" t="s">
        <v>65</v>
      </c>
      <c r="F5" s="137" t="s">
        <v>66</v>
      </c>
      <c r="G5" s="137" t="s">
        <v>67</v>
      </c>
      <c r="H5" s="137" t="s">
        <v>68</v>
      </c>
      <c r="I5" s="137" t="s">
        <v>69</v>
      </c>
      <c r="J5" s="137" t="s">
        <v>70</v>
      </c>
      <c r="K5" s="137" t="s">
        <v>71</v>
      </c>
      <c r="L5" s="137" t="s">
        <v>72</v>
      </c>
      <c r="N5" s="198"/>
      <c r="O5" s="198"/>
      <c r="P5" s="119" t="str">
        <f>C5</f>
        <v>A</v>
      </c>
      <c r="Q5" s="119" t="str">
        <f t="shared" si="0"/>
        <v>B</v>
      </c>
      <c r="R5" s="119" t="str">
        <f t="shared" si="0"/>
        <v>C</v>
      </c>
      <c r="S5" s="119" t="str">
        <f t="shared" si="0"/>
        <v>D</v>
      </c>
      <c r="T5" s="119" t="str">
        <f t="shared" si="0"/>
        <v>E</v>
      </c>
      <c r="U5" s="119" t="str">
        <f t="shared" si="0"/>
        <v>F</v>
      </c>
      <c r="V5" s="119" t="str">
        <f t="shared" si="0"/>
        <v>G</v>
      </c>
      <c r="W5" s="119" t="str">
        <f t="shared" si="0"/>
        <v>H</v>
      </c>
      <c r="X5" s="119" t="str">
        <f t="shared" si="0"/>
        <v>I</v>
      </c>
      <c r="Y5" s="119" t="str">
        <f t="shared" si="0"/>
        <v>J</v>
      </c>
    </row>
    <row r="6" spans="1:25" ht="25.5" customHeight="1">
      <c r="A6" s="196" t="s">
        <v>38</v>
      </c>
      <c r="B6" s="2" t="s">
        <v>2</v>
      </c>
      <c r="C6" s="138"/>
      <c r="D6" s="124"/>
      <c r="E6" s="124"/>
      <c r="F6" s="124"/>
      <c r="G6" s="124"/>
      <c r="H6" s="124"/>
      <c r="I6" s="124"/>
      <c r="J6" s="124"/>
      <c r="K6" s="124"/>
      <c r="L6" s="139">
        <f>SUM(C6:K6)</f>
        <v>0</v>
      </c>
      <c r="N6" s="187" t="s">
        <v>38</v>
      </c>
      <c r="O6" s="2" t="s">
        <v>2</v>
      </c>
      <c r="P6" s="140"/>
      <c r="Q6" s="141"/>
      <c r="R6" s="141"/>
      <c r="S6" s="141"/>
      <c r="T6" s="141"/>
      <c r="U6" s="141"/>
      <c r="V6" s="141"/>
      <c r="W6" s="141"/>
      <c r="X6" s="141"/>
      <c r="Y6" s="142">
        <f>SUM(P6:X6)</f>
        <v>0</v>
      </c>
    </row>
    <row r="7" spans="1:25" ht="24" customHeight="1">
      <c r="A7" s="196"/>
      <c r="B7" s="2" t="s">
        <v>39</v>
      </c>
      <c r="C7" s="143">
        <f>L6</f>
        <v>0</v>
      </c>
      <c r="D7" s="124"/>
      <c r="E7" s="124"/>
      <c r="F7" s="124"/>
      <c r="G7" s="124"/>
      <c r="H7" s="124"/>
      <c r="I7" s="124"/>
      <c r="J7" s="124"/>
      <c r="K7" s="124"/>
      <c r="L7" s="139">
        <f t="shared" ref="L7:L10" si="1">SUM(C7:K7)</f>
        <v>0</v>
      </c>
      <c r="M7" s="144"/>
      <c r="N7" s="188"/>
      <c r="O7" s="2" t="s">
        <v>39</v>
      </c>
      <c r="P7" s="145">
        <f>Y6</f>
        <v>0</v>
      </c>
      <c r="Q7" s="141"/>
      <c r="R7" s="141"/>
      <c r="S7" s="141"/>
      <c r="T7" s="141"/>
      <c r="U7" s="141"/>
      <c r="V7" s="141"/>
      <c r="W7" s="141"/>
      <c r="X7" s="141"/>
      <c r="Y7" s="142">
        <f t="shared" ref="Y7:Y10" si="2">SUM(P7:X7)</f>
        <v>0</v>
      </c>
    </row>
    <row r="8" spans="1:25" ht="24" customHeight="1">
      <c r="A8" s="196"/>
      <c r="B8" s="2" t="s">
        <v>40</v>
      </c>
      <c r="C8" s="143">
        <f t="shared" ref="C8:C10" si="3">L7</f>
        <v>0</v>
      </c>
      <c r="D8" s="124"/>
      <c r="E8" s="124"/>
      <c r="F8" s="124"/>
      <c r="G8" s="124"/>
      <c r="H8" s="124"/>
      <c r="I8" s="124"/>
      <c r="J8" s="124"/>
      <c r="K8" s="124"/>
      <c r="L8" s="139">
        <f t="shared" si="1"/>
        <v>0</v>
      </c>
      <c r="M8" s="144"/>
      <c r="N8" s="188"/>
      <c r="O8" s="2" t="s">
        <v>40</v>
      </c>
      <c r="P8" s="145">
        <f t="shared" ref="P8:P10" si="4">Y7</f>
        <v>0</v>
      </c>
      <c r="Q8" s="141"/>
      <c r="R8" s="141"/>
      <c r="S8" s="141"/>
      <c r="T8" s="141"/>
      <c r="U8" s="141"/>
      <c r="V8" s="141"/>
      <c r="W8" s="141"/>
      <c r="X8" s="141"/>
      <c r="Y8" s="142">
        <f t="shared" si="2"/>
        <v>0</v>
      </c>
    </row>
    <row r="9" spans="1:25" ht="24" customHeight="1">
      <c r="A9" s="196"/>
      <c r="B9" s="2" t="s">
        <v>41</v>
      </c>
      <c r="C9" s="143">
        <f t="shared" si="3"/>
        <v>0</v>
      </c>
      <c r="D9" s="124"/>
      <c r="E9" s="124"/>
      <c r="F9" s="124"/>
      <c r="G9" s="124"/>
      <c r="H9" s="124"/>
      <c r="I9" s="124"/>
      <c r="J9" s="124"/>
      <c r="K9" s="124"/>
      <c r="L9" s="139">
        <f t="shared" si="1"/>
        <v>0</v>
      </c>
      <c r="M9" s="144"/>
      <c r="N9" s="188"/>
      <c r="O9" s="2" t="s">
        <v>41</v>
      </c>
      <c r="P9" s="145">
        <f t="shared" si="4"/>
        <v>0</v>
      </c>
      <c r="Q9" s="141"/>
      <c r="R9" s="141"/>
      <c r="S9" s="141"/>
      <c r="T9" s="141"/>
      <c r="U9" s="141"/>
      <c r="V9" s="141"/>
      <c r="W9" s="141"/>
      <c r="X9" s="141"/>
      <c r="Y9" s="142">
        <f t="shared" si="2"/>
        <v>0</v>
      </c>
    </row>
    <row r="10" spans="1:25" ht="24" customHeight="1">
      <c r="A10" s="196"/>
      <c r="B10" s="2" t="s">
        <v>42</v>
      </c>
      <c r="C10" s="146">
        <f t="shared" si="3"/>
        <v>0</v>
      </c>
      <c r="D10" s="147"/>
      <c r="E10" s="147"/>
      <c r="F10" s="147"/>
      <c r="G10" s="147"/>
      <c r="H10" s="147"/>
      <c r="I10" s="147"/>
      <c r="J10" s="147"/>
      <c r="K10" s="147"/>
      <c r="L10" s="148">
        <f t="shared" si="1"/>
        <v>0</v>
      </c>
      <c r="M10" s="144"/>
      <c r="N10" s="189"/>
      <c r="O10" s="2" t="s">
        <v>42</v>
      </c>
      <c r="P10" s="149">
        <f t="shared" si="4"/>
        <v>0</v>
      </c>
      <c r="Q10" s="150"/>
      <c r="R10" s="150"/>
      <c r="S10" s="150"/>
      <c r="T10" s="150"/>
      <c r="U10" s="150"/>
      <c r="V10" s="150"/>
      <c r="W10" s="150"/>
      <c r="X10" s="150"/>
      <c r="Y10" s="151">
        <f t="shared" si="2"/>
        <v>0</v>
      </c>
    </row>
  </sheetData>
  <mergeCells count="6">
    <mergeCell ref="A6:A10"/>
    <mergeCell ref="N6:N10"/>
    <mergeCell ref="A4:B4"/>
    <mergeCell ref="N4:O4"/>
    <mergeCell ref="A5:B5"/>
    <mergeCell ref="N5:O5"/>
  </mergeCells>
  <conditionalFormatting sqref="M7:M10">
    <cfRule type="cellIs" dxfId="3" priority="23" operator="notEqual">
      <formula>"Ok"</formula>
    </cfRule>
    <cfRule type="cellIs" dxfId="2" priority="24" operator="equal">
      <formula>"Ok"</formula>
    </cfRule>
  </conditionalFormatting>
  <conditionalFormatting sqref="Z7:Z10">
    <cfRule type="cellIs" dxfId="1" priority="19" operator="notEqual">
      <formula>"Ok"</formula>
    </cfRule>
    <cfRule type="cellIs" dxfId="0" priority="20" operator="equal">
      <formula>"Ok"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G16"/>
  <sheetViews>
    <sheetView workbookViewId="0"/>
  </sheetViews>
  <sheetFormatPr defaultColWidth="11.5703125" defaultRowHeight="15.75"/>
  <cols>
    <col min="1" max="1" width="3.85546875" style="47" bestFit="1" customWidth="1"/>
    <col min="2" max="16384" width="11.5703125" style="47"/>
  </cols>
  <sheetData>
    <row r="1" spans="1:7">
      <c r="A1" s="186" t="s">
        <v>73</v>
      </c>
      <c r="B1" s="186"/>
      <c r="C1" s="186"/>
      <c r="D1" s="186"/>
      <c r="E1" s="186"/>
      <c r="F1" s="186"/>
      <c r="G1" s="186"/>
    </row>
    <row r="2" spans="1:7">
      <c r="A2" s="186" t="s">
        <v>74</v>
      </c>
      <c r="B2" s="186"/>
      <c r="C2" s="186"/>
      <c r="D2" s="186"/>
      <c r="E2" s="186"/>
      <c r="F2" s="186"/>
      <c r="G2" s="186"/>
    </row>
    <row r="3" spans="1:7" ht="27.75" customHeight="1">
      <c r="G3" s="47" t="s">
        <v>5</v>
      </c>
    </row>
    <row r="4" spans="1:7" ht="27" customHeight="1">
      <c r="A4" s="197"/>
      <c r="B4" s="197"/>
      <c r="C4" s="2" t="s">
        <v>2</v>
      </c>
      <c r="D4" s="2" t="s">
        <v>39</v>
      </c>
      <c r="E4" s="2" t="s">
        <v>40</v>
      </c>
      <c r="F4" s="2" t="s">
        <v>41</v>
      </c>
      <c r="G4" s="2" t="s">
        <v>42</v>
      </c>
    </row>
    <row r="5" spans="1:7" ht="25.5" customHeight="1">
      <c r="A5" s="196" t="s">
        <v>75</v>
      </c>
      <c r="B5" s="2" t="s">
        <v>76</v>
      </c>
      <c r="C5" s="130"/>
      <c r="D5" s="131"/>
      <c r="E5" s="131"/>
      <c r="F5" s="131"/>
      <c r="G5" s="131"/>
    </row>
    <row r="6" spans="1:7" ht="25.5" customHeight="1">
      <c r="A6" s="196"/>
      <c r="B6" s="2" t="s">
        <v>77</v>
      </c>
      <c r="C6" s="132"/>
      <c r="D6" s="133"/>
      <c r="E6" s="133"/>
      <c r="F6" s="133"/>
      <c r="G6" s="133"/>
    </row>
    <row r="7" spans="1:7" ht="25.5" customHeight="1">
      <c r="A7" s="196"/>
      <c r="B7" s="2" t="s">
        <v>78</v>
      </c>
      <c r="C7" s="132"/>
      <c r="D7" s="133"/>
      <c r="E7" s="133"/>
      <c r="F7" s="133"/>
      <c r="G7" s="133"/>
    </row>
    <row r="8" spans="1:7" ht="25.5" customHeight="1">
      <c r="A8" s="196"/>
      <c r="B8" s="2" t="s">
        <v>79</v>
      </c>
      <c r="C8" s="132"/>
      <c r="D8" s="133"/>
      <c r="E8" s="133"/>
      <c r="F8" s="133"/>
      <c r="G8" s="133"/>
    </row>
    <row r="9" spans="1:7" ht="25.5" customHeight="1">
      <c r="A9" s="196"/>
      <c r="B9" s="2" t="s">
        <v>80</v>
      </c>
      <c r="C9" s="132"/>
      <c r="D9" s="133"/>
      <c r="E9" s="133"/>
      <c r="F9" s="133"/>
      <c r="G9" s="133"/>
    </row>
    <row r="10" spans="1:7" ht="25.5" customHeight="1">
      <c r="A10" s="196"/>
      <c r="B10" s="2" t="s">
        <v>81</v>
      </c>
      <c r="C10" s="132"/>
      <c r="D10" s="133"/>
      <c r="E10" s="133"/>
      <c r="F10" s="133"/>
      <c r="G10" s="133"/>
    </row>
    <row r="11" spans="1:7" ht="25.5" customHeight="1">
      <c r="A11" s="196"/>
      <c r="B11" s="2" t="s">
        <v>82</v>
      </c>
      <c r="C11" s="132"/>
      <c r="D11" s="133"/>
      <c r="E11" s="133"/>
      <c r="F11" s="133"/>
      <c r="G11" s="133"/>
    </row>
    <row r="12" spans="1:7" ht="25.5" customHeight="1">
      <c r="A12" s="196"/>
      <c r="B12" s="2" t="s">
        <v>83</v>
      </c>
      <c r="C12" s="132"/>
      <c r="D12" s="133"/>
      <c r="E12" s="133"/>
      <c r="F12" s="133"/>
      <c r="G12" s="133"/>
    </row>
    <row r="13" spans="1:7" ht="25.5" customHeight="1">
      <c r="A13" s="196"/>
      <c r="B13" s="2" t="s">
        <v>84</v>
      </c>
      <c r="C13" s="132"/>
      <c r="D13" s="133"/>
      <c r="E13" s="133"/>
      <c r="F13" s="133"/>
      <c r="G13" s="133"/>
    </row>
    <row r="14" spans="1:7" ht="25.5" customHeight="1">
      <c r="A14" s="196"/>
      <c r="B14" s="2" t="s">
        <v>85</v>
      </c>
      <c r="C14" s="132"/>
      <c r="D14" s="133"/>
      <c r="E14" s="133"/>
      <c r="F14" s="133"/>
      <c r="G14" s="133"/>
    </row>
    <row r="15" spans="1:7" ht="25.5" customHeight="1">
      <c r="A15" s="196"/>
      <c r="B15" s="2" t="s">
        <v>86</v>
      </c>
      <c r="C15" s="132"/>
      <c r="D15" s="133"/>
      <c r="E15" s="133"/>
      <c r="F15" s="133"/>
      <c r="G15" s="133"/>
    </row>
    <row r="16" spans="1:7" ht="25.5" customHeight="1">
      <c r="A16" s="196"/>
      <c r="B16" s="2" t="s">
        <v>87</v>
      </c>
      <c r="C16" s="134"/>
      <c r="D16" s="135"/>
      <c r="E16" s="135"/>
      <c r="F16" s="135"/>
      <c r="G16" s="135"/>
    </row>
  </sheetData>
  <mergeCells count="4">
    <mergeCell ref="A4:B4"/>
    <mergeCell ref="A5:A16"/>
    <mergeCell ref="A1:G1"/>
    <mergeCell ref="A2:G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1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S26"/>
  <sheetViews>
    <sheetView workbookViewId="0"/>
  </sheetViews>
  <sheetFormatPr defaultRowHeight="17.25" customHeight="1"/>
  <cols>
    <col min="1" max="1" width="61.7109375" style="47" customWidth="1"/>
    <col min="2" max="5" width="19.85546875" style="113" customWidth="1"/>
    <col min="6" max="6" width="20" style="113" customWidth="1"/>
    <col min="7" max="7" width="9.140625" style="47"/>
    <col min="8" max="13" width="17.5703125" style="47" customWidth="1"/>
    <col min="14" max="14" width="39.140625" style="47" hidden="1" customWidth="1"/>
    <col min="15" max="19" width="12.28515625" style="47" hidden="1" customWidth="1"/>
    <col min="20" max="16384" width="9.140625" style="47"/>
  </cols>
  <sheetData>
    <row r="1" spans="1:6" ht="17.25" customHeight="1">
      <c r="A1" s="186" t="s">
        <v>88</v>
      </c>
      <c r="B1" s="186"/>
      <c r="C1" s="186"/>
      <c r="D1" s="186"/>
      <c r="E1" s="186"/>
      <c r="F1" s="186"/>
    </row>
    <row r="2" spans="1:6" ht="17.25" customHeight="1">
      <c r="A2" s="186" t="s">
        <v>89</v>
      </c>
      <c r="B2" s="186"/>
      <c r="C2" s="186"/>
      <c r="D2" s="186"/>
      <c r="E2" s="186"/>
      <c r="F2" s="186"/>
    </row>
    <row r="3" spans="1:6" ht="17.25" customHeight="1">
      <c r="B3" s="117"/>
      <c r="C3" s="117"/>
      <c r="D3" s="117"/>
      <c r="E3" s="117"/>
      <c r="F3" s="118" t="s">
        <v>5</v>
      </c>
    </row>
    <row r="4" spans="1:6" ht="17.25" customHeight="1">
      <c r="A4" s="127"/>
      <c r="B4" s="119" t="s">
        <v>2</v>
      </c>
      <c r="C4" s="119" t="s">
        <v>39</v>
      </c>
      <c r="D4" s="119" t="s">
        <v>40</v>
      </c>
      <c r="E4" s="119" t="s">
        <v>41</v>
      </c>
      <c r="F4" s="119" t="s">
        <v>42</v>
      </c>
    </row>
    <row r="5" spans="1:6" s="46" customFormat="1" ht="17.25" customHeight="1">
      <c r="A5" s="79" t="s">
        <v>90</v>
      </c>
      <c r="B5" s="120"/>
      <c r="C5" s="121"/>
      <c r="D5" s="121"/>
      <c r="E5" s="121"/>
      <c r="F5" s="121"/>
    </row>
    <row r="6" spans="1:6" ht="17.25" customHeight="1">
      <c r="A6" s="122" t="s">
        <v>91</v>
      </c>
      <c r="B6" s="123"/>
      <c r="C6" s="124"/>
      <c r="D6" s="124"/>
      <c r="E6" s="124"/>
      <c r="F6" s="124"/>
    </row>
    <row r="7" spans="1:6" s="46" customFormat="1" ht="17.25" customHeight="1">
      <c r="A7" s="79" t="s">
        <v>92</v>
      </c>
      <c r="B7" s="89">
        <f>SUM(B5:B6)</f>
        <v>0</v>
      </c>
      <c r="C7" s="89">
        <f t="shared" ref="C7:F7" si="0">SUM(C5:C6)</f>
        <v>0</v>
      </c>
      <c r="D7" s="89">
        <f t="shared" si="0"/>
        <v>0</v>
      </c>
      <c r="E7" s="89">
        <f t="shared" si="0"/>
        <v>0</v>
      </c>
      <c r="F7" s="90">
        <f t="shared" si="0"/>
        <v>0</v>
      </c>
    </row>
    <row r="8" spans="1:6" s="46" customFormat="1" ht="17.25" customHeight="1">
      <c r="A8" s="79" t="s">
        <v>93</v>
      </c>
      <c r="B8" s="89">
        <f>SUM(B9,B13:B15)</f>
        <v>0</v>
      </c>
      <c r="C8" s="89">
        <f t="shared" ref="C8:F8" si="1">SUM(C9,C13:C15)</f>
        <v>0</v>
      </c>
      <c r="D8" s="89">
        <f t="shared" si="1"/>
        <v>0</v>
      </c>
      <c r="E8" s="89">
        <f t="shared" si="1"/>
        <v>0</v>
      </c>
      <c r="F8" s="90">
        <f t="shared" si="1"/>
        <v>0</v>
      </c>
    </row>
    <row r="9" spans="1:6" ht="17.25" customHeight="1">
      <c r="A9" s="79" t="s">
        <v>94</v>
      </c>
      <c r="B9" s="87">
        <f>SUM(B10:B12)</f>
        <v>0</v>
      </c>
      <c r="C9" s="87">
        <f>SUM(C10:C12)</f>
        <v>0</v>
      </c>
      <c r="D9" s="87">
        <f>SUM(D10:D12)</f>
        <v>0</v>
      </c>
      <c r="E9" s="87">
        <f>SUM(E10:E12)</f>
        <v>0</v>
      </c>
      <c r="F9" s="88">
        <f>SUM(F10:F12)</f>
        <v>0</v>
      </c>
    </row>
    <row r="10" spans="1:6" ht="17.25" customHeight="1">
      <c r="A10" s="125" t="s">
        <v>95</v>
      </c>
      <c r="B10" s="123"/>
      <c r="C10" s="124"/>
      <c r="D10" s="124"/>
      <c r="E10" s="124"/>
      <c r="F10" s="124"/>
    </row>
    <row r="11" spans="1:6" ht="17.25" customHeight="1">
      <c r="A11" s="79" t="s">
        <v>96</v>
      </c>
      <c r="B11" s="123"/>
      <c r="C11" s="124"/>
      <c r="D11" s="124"/>
      <c r="E11" s="124"/>
      <c r="F11" s="124"/>
    </row>
    <row r="12" spans="1:6" ht="17.25" customHeight="1">
      <c r="A12" s="79" t="s">
        <v>97</v>
      </c>
      <c r="B12" s="123"/>
      <c r="C12" s="124"/>
      <c r="D12" s="124"/>
      <c r="E12" s="124"/>
      <c r="F12" s="124"/>
    </row>
    <row r="13" spans="1:6" ht="17.25" customHeight="1">
      <c r="A13" s="79" t="s">
        <v>98</v>
      </c>
      <c r="B13" s="123"/>
      <c r="C13" s="124"/>
      <c r="D13" s="124"/>
      <c r="E13" s="124"/>
      <c r="F13" s="124"/>
    </row>
    <row r="14" spans="1:6" ht="17.25" customHeight="1">
      <c r="A14" s="126" t="s">
        <v>99</v>
      </c>
      <c r="B14" s="123"/>
      <c r="C14" s="124"/>
      <c r="D14" s="124"/>
      <c r="E14" s="124"/>
      <c r="F14" s="124"/>
    </row>
    <row r="15" spans="1:6" ht="17.25" customHeight="1">
      <c r="A15" s="126" t="s">
        <v>100</v>
      </c>
      <c r="B15" s="123"/>
      <c r="C15" s="123"/>
      <c r="D15" s="123"/>
      <c r="E15" s="123"/>
      <c r="F15" s="124"/>
    </row>
    <row r="16" spans="1:6" s="46" customFormat="1" ht="17.25" customHeight="1">
      <c r="A16" s="79" t="s">
        <v>101</v>
      </c>
      <c r="B16" s="89">
        <f>B7+B8</f>
        <v>0</v>
      </c>
      <c r="C16" s="89">
        <f t="shared" ref="C16:F16" si="2">C7+C8</f>
        <v>0</v>
      </c>
      <c r="D16" s="89"/>
      <c r="E16" s="89">
        <f t="shared" si="2"/>
        <v>0</v>
      </c>
      <c r="F16" s="90">
        <f t="shared" si="2"/>
        <v>0</v>
      </c>
    </row>
    <row r="17" spans="1:6" ht="17.25" customHeight="1">
      <c r="A17" s="122" t="s">
        <v>102</v>
      </c>
      <c r="B17" s="123"/>
      <c r="C17" s="123"/>
      <c r="D17" s="123"/>
      <c r="E17" s="123"/>
      <c r="F17" s="124"/>
    </row>
    <row r="18" spans="1:6" s="46" customFormat="1" ht="17.25" customHeight="1">
      <c r="A18" s="79" t="s">
        <v>103</v>
      </c>
      <c r="B18" s="89">
        <f>B16+B17</f>
        <v>0</v>
      </c>
      <c r="C18" s="89">
        <f t="shared" ref="C18:F18" si="3">C16+C17</f>
        <v>0</v>
      </c>
      <c r="D18" s="89">
        <f t="shared" si="3"/>
        <v>0</v>
      </c>
      <c r="E18" s="89">
        <f t="shared" si="3"/>
        <v>0</v>
      </c>
      <c r="F18" s="90">
        <f t="shared" si="3"/>
        <v>0</v>
      </c>
    </row>
    <row r="19" spans="1:6" ht="17.25" customHeight="1">
      <c r="A19" s="79" t="s">
        <v>104</v>
      </c>
      <c r="B19" s="89">
        <f>SUM(B20:B25)</f>
        <v>0</v>
      </c>
      <c r="C19" s="89">
        <f t="shared" ref="C19:F19" si="4">SUM(C20:C25)</f>
        <v>0</v>
      </c>
      <c r="D19" s="89">
        <f t="shared" si="4"/>
        <v>0</v>
      </c>
      <c r="E19" s="89">
        <f t="shared" si="4"/>
        <v>0</v>
      </c>
      <c r="F19" s="90">
        <f t="shared" si="4"/>
        <v>0</v>
      </c>
    </row>
    <row r="20" spans="1:6" ht="17.25" customHeight="1">
      <c r="A20" s="125" t="s">
        <v>105</v>
      </c>
      <c r="B20" s="123"/>
      <c r="C20" s="123"/>
      <c r="D20" s="123"/>
      <c r="E20" s="123"/>
      <c r="F20" s="124"/>
    </row>
    <row r="21" spans="1:6" ht="15.75">
      <c r="A21" s="79" t="s">
        <v>106</v>
      </c>
      <c r="B21" s="123"/>
      <c r="C21" s="123"/>
      <c r="D21" s="123"/>
      <c r="E21" s="123"/>
      <c r="F21" s="124"/>
    </row>
    <row r="22" spans="1:6" ht="17.25" customHeight="1">
      <c r="A22" s="79" t="s">
        <v>107</v>
      </c>
      <c r="B22" s="123"/>
      <c r="C22" s="123"/>
      <c r="D22" s="123"/>
      <c r="E22" s="123"/>
      <c r="F22" s="124"/>
    </row>
    <row r="23" spans="1:6" ht="17.25" customHeight="1">
      <c r="A23" s="79" t="s">
        <v>108</v>
      </c>
      <c r="B23" s="123"/>
      <c r="C23" s="123"/>
      <c r="D23" s="123"/>
      <c r="E23" s="123"/>
      <c r="F23" s="124"/>
    </row>
    <row r="24" spans="1:6" ht="17.25" customHeight="1">
      <c r="A24" s="126" t="s">
        <v>109</v>
      </c>
      <c r="B24" s="123"/>
      <c r="C24" s="123"/>
      <c r="D24" s="123"/>
      <c r="E24" s="123"/>
      <c r="F24" s="124"/>
    </row>
    <row r="25" spans="1:6" ht="17.25" customHeight="1">
      <c r="A25" s="126" t="s">
        <v>110</v>
      </c>
      <c r="B25" s="123"/>
      <c r="C25" s="123"/>
      <c r="D25" s="123"/>
      <c r="E25" s="123"/>
      <c r="F25" s="124"/>
    </row>
    <row r="26" spans="1:6" s="46" customFormat="1" ht="17.25" customHeight="1">
      <c r="A26" s="79" t="s">
        <v>111</v>
      </c>
      <c r="B26" s="89">
        <f>SUM(B18:B19)</f>
        <v>0</v>
      </c>
      <c r="C26" s="89">
        <f t="shared" ref="C26:F26" si="5">SUM(C18:C19)</f>
        <v>0</v>
      </c>
      <c r="D26" s="89">
        <f t="shared" si="5"/>
        <v>0</v>
      </c>
      <c r="E26" s="89">
        <f t="shared" si="5"/>
        <v>0</v>
      </c>
      <c r="F26" s="90">
        <f t="shared" si="5"/>
        <v>0</v>
      </c>
    </row>
  </sheetData>
  <mergeCells count="2">
    <mergeCell ref="A1:F1"/>
    <mergeCell ref="A2:F2"/>
  </mergeCells>
  <pageMargins left="0.51181102362204722" right="0.51181102362204722" top="0.78740157480314965" bottom="0.78740157480314965" header="0.31496062992125984" footer="0.31496062992125984"/>
  <pageSetup paperSize="9" scale="95" fitToHeight="10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U20"/>
  <sheetViews>
    <sheetView workbookViewId="0"/>
  </sheetViews>
  <sheetFormatPr defaultRowHeight="17.25" customHeight="1"/>
  <cols>
    <col min="1" max="1" width="61.85546875" style="47" customWidth="1"/>
    <col min="2" max="5" width="19.85546875" style="113" customWidth="1"/>
    <col min="6" max="6" width="20" style="113" customWidth="1"/>
    <col min="7" max="15" width="14.5703125" style="47" customWidth="1"/>
    <col min="16" max="16" width="57" style="47" hidden="1" customWidth="1"/>
    <col min="17" max="21" width="12.28515625" style="47" hidden="1" customWidth="1"/>
    <col min="22" max="16384" width="9.140625" style="47"/>
  </cols>
  <sheetData>
    <row r="1" spans="1:6" ht="17.25" customHeight="1">
      <c r="A1" s="186" t="s">
        <v>112</v>
      </c>
      <c r="B1" s="186"/>
      <c r="C1" s="186"/>
      <c r="D1" s="186"/>
      <c r="E1" s="186"/>
      <c r="F1" s="186"/>
    </row>
    <row r="2" spans="1:6" ht="17.25" customHeight="1">
      <c r="A2" s="186" t="s">
        <v>113</v>
      </c>
      <c r="B2" s="186"/>
      <c r="C2" s="186"/>
      <c r="D2" s="186"/>
      <c r="E2" s="186"/>
      <c r="F2" s="186"/>
    </row>
    <row r="3" spans="1:6" ht="17.25" customHeight="1">
      <c r="B3" s="117"/>
      <c r="C3" s="117"/>
      <c r="D3" s="117"/>
      <c r="E3" s="117"/>
      <c r="F3" s="118" t="s">
        <v>5</v>
      </c>
    </row>
    <row r="4" spans="1:6" ht="17.25" customHeight="1">
      <c r="A4" s="127"/>
      <c r="B4" s="119" t="s">
        <v>2</v>
      </c>
      <c r="C4" s="119" t="s">
        <v>39</v>
      </c>
      <c r="D4" s="119" t="s">
        <v>40</v>
      </c>
      <c r="E4" s="119" t="s">
        <v>41</v>
      </c>
      <c r="F4" s="119" t="s">
        <v>42</v>
      </c>
    </row>
    <row r="5" spans="1:6" s="46" customFormat="1" ht="17.25" customHeight="1">
      <c r="A5" s="79" t="s">
        <v>114</v>
      </c>
      <c r="B5" s="128"/>
      <c r="C5" s="128"/>
      <c r="D5" s="128"/>
      <c r="E5" s="128"/>
      <c r="F5" s="129"/>
    </row>
    <row r="6" spans="1:6" s="46" customFormat="1" ht="17.25" customHeight="1">
      <c r="A6" s="79" t="s">
        <v>115</v>
      </c>
      <c r="B6" s="89">
        <f>SUM(B7:B9)</f>
        <v>0</v>
      </c>
      <c r="C6" s="89">
        <f t="shared" ref="C6:F6" si="0">SUM(C7:C9)</f>
        <v>0</v>
      </c>
      <c r="D6" s="89">
        <f t="shared" si="0"/>
        <v>0</v>
      </c>
      <c r="E6" s="89">
        <f t="shared" si="0"/>
        <v>0</v>
      </c>
      <c r="F6" s="90">
        <f t="shared" si="0"/>
        <v>0</v>
      </c>
    </row>
    <row r="7" spans="1:6" ht="17.25" customHeight="1">
      <c r="A7" s="79" t="s">
        <v>116</v>
      </c>
      <c r="B7" s="123"/>
      <c r="C7" s="124"/>
      <c r="D7" s="124"/>
      <c r="E7" s="124"/>
      <c r="F7" s="124"/>
    </row>
    <row r="8" spans="1:6" ht="17.25" customHeight="1">
      <c r="A8" s="79" t="s">
        <v>117</v>
      </c>
      <c r="B8" s="123"/>
      <c r="C8" s="124"/>
      <c r="D8" s="124"/>
      <c r="E8" s="124"/>
      <c r="F8" s="124"/>
    </row>
    <row r="9" spans="1:6" ht="17.25" customHeight="1">
      <c r="A9" s="79" t="s">
        <v>118</v>
      </c>
      <c r="B9" s="123"/>
      <c r="C9" s="124"/>
      <c r="D9" s="124"/>
      <c r="E9" s="124"/>
      <c r="F9" s="124"/>
    </row>
    <row r="10" spans="1:6" s="46" customFormat="1" ht="17.25" customHeight="1">
      <c r="A10" s="79" t="s">
        <v>119</v>
      </c>
      <c r="B10" s="89">
        <f>B5+B6</f>
        <v>0</v>
      </c>
      <c r="C10" s="89">
        <f t="shared" ref="C10:F10" si="1">C5+C6</f>
        <v>0</v>
      </c>
      <c r="D10" s="89">
        <f t="shared" si="1"/>
        <v>0</v>
      </c>
      <c r="E10" s="89">
        <f t="shared" si="1"/>
        <v>0</v>
      </c>
      <c r="F10" s="90">
        <f t="shared" si="1"/>
        <v>0</v>
      </c>
    </row>
    <row r="11" spans="1:6" ht="17.25" customHeight="1">
      <c r="A11" s="122" t="s">
        <v>120</v>
      </c>
      <c r="B11" s="123"/>
      <c r="C11" s="123"/>
      <c r="D11" s="123"/>
      <c r="E11" s="123"/>
      <c r="F11" s="124"/>
    </row>
    <row r="12" spans="1:6" s="46" customFormat="1" ht="17.25" customHeight="1">
      <c r="A12" s="79" t="s">
        <v>121</v>
      </c>
      <c r="B12" s="89">
        <f>B10+B11</f>
        <v>0</v>
      </c>
      <c r="C12" s="89">
        <f t="shared" ref="C12:F12" si="2">C10+C11</f>
        <v>0</v>
      </c>
      <c r="D12" s="89">
        <f t="shared" si="2"/>
        <v>0</v>
      </c>
      <c r="E12" s="89">
        <f t="shared" si="2"/>
        <v>0</v>
      </c>
      <c r="F12" s="89">
        <f t="shared" si="2"/>
        <v>0</v>
      </c>
    </row>
    <row r="13" spans="1:6" ht="17.25" customHeight="1">
      <c r="A13" s="79" t="s">
        <v>122</v>
      </c>
      <c r="B13" s="89">
        <f>SUM(B14:B19)</f>
        <v>0</v>
      </c>
      <c r="C13" s="89">
        <f t="shared" ref="C13:F13" si="3">SUM(C14:C19)</f>
        <v>0</v>
      </c>
      <c r="D13" s="89">
        <f t="shared" si="3"/>
        <v>0</v>
      </c>
      <c r="E13" s="89">
        <f t="shared" si="3"/>
        <v>0</v>
      </c>
      <c r="F13" s="90">
        <f t="shared" si="3"/>
        <v>0</v>
      </c>
    </row>
    <row r="14" spans="1:6" ht="17.25" customHeight="1">
      <c r="A14" s="125" t="s">
        <v>123</v>
      </c>
      <c r="B14" s="123"/>
      <c r="C14" s="123"/>
      <c r="D14" s="123"/>
      <c r="E14" s="123"/>
      <c r="F14" s="124"/>
    </row>
    <row r="15" spans="1:6" ht="15.75">
      <c r="A15" s="79" t="s">
        <v>124</v>
      </c>
      <c r="B15" s="123"/>
      <c r="C15" s="123"/>
      <c r="D15" s="123"/>
      <c r="E15" s="123"/>
      <c r="F15" s="124"/>
    </row>
    <row r="16" spans="1:6" ht="17.25" customHeight="1">
      <c r="A16" s="79" t="s">
        <v>125</v>
      </c>
      <c r="B16" s="123"/>
      <c r="C16" s="123"/>
      <c r="D16" s="123"/>
      <c r="E16" s="123"/>
      <c r="F16" s="124"/>
    </row>
    <row r="17" spans="1:6" ht="17.25" customHeight="1">
      <c r="A17" s="79" t="s">
        <v>126</v>
      </c>
      <c r="B17" s="123"/>
      <c r="C17" s="123"/>
      <c r="D17" s="123"/>
      <c r="E17" s="123"/>
      <c r="F17" s="124"/>
    </row>
    <row r="18" spans="1:6" ht="17.25" customHeight="1">
      <c r="A18" s="126" t="s">
        <v>127</v>
      </c>
      <c r="B18" s="123"/>
      <c r="C18" s="123"/>
      <c r="D18" s="123"/>
      <c r="E18" s="123"/>
      <c r="F18" s="124"/>
    </row>
    <row r="19" spans="1:6" ht="17.25" customHeight="1">
      <c r="A19" s="126" t="s">
        <v>128</v>
      </c>
      <c r="B19" s="123"/>
      <c r="C19" s="123"/>
      <c r="D19" s="123"/>
      <c r="E19" s="123"/>
      <c r="F19" s="124"/>
    </row>
    <row r="20" spans="1:6" s="46" customFormat="1" ht="17.25" customHeight="1">
      <c r="A20" s="79" t="s">
        <v>129</v>
      </c>
      <c r="B20" s="89">
        <f>B12+B13</f>
        <v>0</v>
      </c>
      <c r="C20" s="89">
        <f t="shared" ref="C20:F20" si="4">C12+C13</f>
        <v>0</v>
      </c>
      <c r="D20" s="89">
        <f t="shared" si="4"/>
        <v>0</v>
      </c>
      <c r="E20" s="89">
        <f t="shared" si="4"/>
        <v>0</v>
      </c>
      <c r="F20" s="90">
        <f t="shared" si="4"/>
        <v>0</v>
      </c>
    </row>
  </sheetData>
  <mergeCells count="2">
    <mergeCell ref="A1:F1"/>
    <mergeCell ref="A2:F2"/>
  </mergeCells>
  <pageMargins left="0.51181102362204722" right="0.51181102362204722" top="0.78740157480314965" bottom="0.78740157480314965" header="0.31496062992125984" footer="0.31496062992125984"/>
  <pageSetup paperSize="9" scale="95" fitToHeight="10" orientation="landscape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U26"/>
  <sheetViews>
    <sheetView workbookViewId="0"/>
  </sheetViews>
  <sheetFormatPr defaultRowHeight="17.25" customHeight="1"/>
  <cols>
    <col min="1" max="1" width="61.42578125" style="47" customWidth="1"/>
    <col min="2" max="5" width="19.85546875" style="113" customWidth="1"/>
    <col min="6" max="6" width="20" style="113" customWidth="1"/>
    <col min="7" max="7" width="9.140625" style="47"/>
    <col min="8" max="15" width="14.7109375" style="47" customWidth="1"/>
    <col min="16" max="16" width="39.140625" style="47" hidden="1" customWidth="1"/>
    <col min="17" max="21" width="12.28515625" style="47" hidden="1" customWidth="1"/>
    <col min="22" max="16384" width="9.140625" style="47"/>
  </cols>
  <sheetData>
    <row r="1" spans="1:6" ht="17.25" customHeight="1">
      <c r="A1" s="186" t="s">
        <v>130</v>
      </c>
      <c r="B1" s="186"/>
      <c r="C1" s="186"/>
      <c r="D1" s="186"/>
      <c r="E1" s="186"/>
      <c r="F1" s="186"/>
    </row>
    <row r="2" spans="1:6" ht="17.25" customHeight="1">
      <c r="A2" s="186" t="s">
        <v>131</v>
      </c>
      <c r="B2" s="186"/>
      <c r="C2" s="186"/>
      <c r="D2" s="186"/>
      <c r="E2" s="186"/>
      <c r="F2" s="186"/>
    </row>
    <row r="3" spans="1:6" ht="17.25" customHeight="1">
      <c r="B3" s="117"/>
      <c r="C3" s="117"/>
      <c r="D3" s="117"/>
      <c r="E3" s="117"/>
      <c r="F3" s="118" t="s">
        <v>5</v>
      </c>
    </row>
    <row r="4" spans="1:6" ht="17.25" customHeight="1">
      <c r="A4" s="97"/>
      <c r="B4" s="119" t="s">
        <v>2</v>
      </c>
      <c r="C4" s="119" t="s">
        <v>39</v>
      </c>
      <c r="D4" s="119" t="s">
        <v>40</v>
      </c>
      <c r="E4" s="119" t="s">
        <v>41</v>
      </c>
      <c r="F4" s="119" t="s">
        <v>42</v>
      </c>
    </row>
    <row r="5" spans="1:6" s="46" customFormat="1" ht="17.25" customHeight="1">
      <c r="A5" s="79" t="s">
        <v>90</v>
      </c>
      <c r="B5" s="120"/>
      <c r="C5" s="121"/>
      <c r="D5" s="121"/>
      <c r="E5" s="121"/>
      <c r="F5" s="121"/>
    </row>
    <row r="6" spans="1:6" ht="17.25" customHeight="1">
      <c r="A6" s="122" t="s">
        <v>91</v>
      </c>
      <c r="B6" s="123"/>
      <c r="C6" s="124"/>
      <c r="D6" s="124"/>
      <c r="E6" s="124"/>
      <c r="F6" s="124"/>
    </row>
    <row r="7" spans="1:6" s="46" customFormat="1" ht="17.25" customHeight="1">
      <c r="A7" s="79" t="s">
        <v>92</v>
      </c>
      <c r="B7" s="89">
        <f>SUM(B5:B6)</f>
        <v>0</v>
      </c>
      <c r="C7" s="89">
        <f t="shared" ref="C7:F7" si="0">SUM(C5:C6)</f>
        <v>0</v>
      </c>
      <c r="D7" s="89">
        <f t="shared" si="0"/>
        <v>0</v>
      </c>
      <c r="E7" s="89">
        <f t="shared" si="0"/>
        <v>0</v>
      </c>
      <c r="F7" s="90">
        <f t="shared" si="0"/>
        <v>0</v>
      </c>
    </row>
    <row r="8" spans="1:6" s="46" customFormat="1" ht="17.25" customHeight="1">
      <c r="A8" s="79" t="s">
        <v>93</v>
      </c>
      <c r="B8" s="89">
        <f>SUM(B9,B13:B15)</f>
        <v>0</v>
      </c>
      <c r="C8" s="89">
        <f t="shared" ref="C8:F8" si="1">SUM(C9,C13:C15)</f>
        <v>0</v>
      </c>
      <c r="D8" s="89">
        <f t="shared" si="1"/>
        <v>0</v>
      </c>
      <c r="E8" s="89">
        <f t="shared" si="1"/>
        <v>0</v>
      </c>
      <c r="F8" s="90">
        <f t="shared" si="1"/>
        <v>0</v>
      </c>
    </row>
    <row r="9" spans="1:6" ht="17.25" customHeight="1">
      <c r="A9" s="79" t="s">
        <v>94</v>
      </c>
      <c r="B9" s="87">
        <f>SUM(B10:B12)</f>
        <v>0</v>
      </c>
      <c r="C9" s="87">
        <f>SUM(C10:C12)</f>
        <v>0</v>
      </c>
      <c r="D9" s="87">
        <f>SUM(D10:D12)</f>
        <v>0</v>
      </c>
      <c r="E9" s="87">
        <f>SUM(E10:E12)</f>
        <v>0</v>
      </c>
      <c r="F9" s="88">
        <f>SUM(F10:F12)</f>
        <v>0</v>
      </c>
    </row>
    <row r="10" spans="1:6" ht="17.25" customHeight="1">
      <c r="A10" s="125" t="s">
        <v>95</v>
      </c>
      <c r="B10" s="123"/>
      <c r="C10" s="124"/>
      <c r="D10" s="124"/>
      <c r="E10" s="124"/>
      <c r="F10" s="124"/>
    </row>
    <row r="11" spans="1:6" ht="17.25" customHeight="1">
      <c r="A11" s="79" t="s">
        <v>96</v>
      </c>
      <c r="B11" s="123"/>
      <c r="C11" s="124"/>
      <c r="D11" s="124"/>
      <c r="E11" s="124"/>
      <c r="F11" s="124"/>
    </row>
    <row r="12" spans="1:6" ht="17.25" customHeight="1">
      <c r="A12" s="79" t="s">
        <v>97</v>
      </c>
      <c r="B12" s="123"/>
      <c r="C12" s="124"/>
      <c r="D12" s="124"/>
      <c r="E12" s="124"/>
      <c r="F12" s="124"/>
    </row>
    <row r="13" spans="1:6" ht="17.25" customHeight="1">
      <c r="A13" s="79" t="s">
        <v>98</v>
      </c>
      <c r="B13" s="123"/>
      <c r="C13" s="124"/>
      <c r="D13" s="124"/>
      <c r="E13" s="124"/>
      <c r="F13" s="124"/>
    </row>
    <row r="14" spans="1:6" ht="17.25" customHeight="1">
      <c r="A14" s="126" t="s">
        <v>99</v>
      </c>
      <c r="B14" s="123"/>
      <c r="C14" s="124"/>
      <c r="D14" s="124"/>
      <c r="E14" s="124"/>
      <c r="F14" s="124"/>
    </row>
    <row r="15" spans="1:6" ht="17.25" customHeight="1">
      <c r="A15" s="126" t="s">
        <v>100</v>
      </c>
      <c r="B15" s="123"/>
      <c r="C15" s="123"/>
      <c r="D15" s="123"/>
      <c r="E15" s="123"/>
      <c r="F15" s="124"/>
    </row>
    <row r="16" spans="1:6" s="46" customFormat="1" ht="17.25" customHeight="1">
      <c r="A16" s="79" t="s">
        <v>101</v>
      </c>
      <c r="B16" s="89">
        <f>B7+B8</f>
        <v>0</v>
      </c>
      <c r="C16" s="89">
        <f t="shared" ref="C16:F16" si="2">C7+C8</f>
        <v>0</v>
      </c>
      <c r="D16" s="89"/>
      <c r="E16" s="89">
        <f t="shared" si="2"/>
        <v>0</v>
      </c>
      <c r="F16" s="90">
        <f t="shared" si="2"/>
        <v>0</v>
      </c>
    </row>
    <row r="17" spans="1:6" ht="17.25" customHeight="1">
      <c r="A17" s="122" t="s">
        <v>132</v>
      </c>
      <c r="B17" s="123"/>
      <c r="C17" s="123"/>
      <c r="D17" s="123"/>
      <c r="E17" s="123"/>
      <c r="F17" s="124"/>
    </row>
    <row r="18" spans="1:6" s="46" customFormat="1" ht="17.25" customHeight="1">
      <c r="A18" s="79" t="s">
        <v>103</v>
      </c>
      <c r="B18" s="89">
        <f>B16+B17</f>
        <v>0</v>
      </c>
      <c r="C18" s="89">
        <f t="shared" ref="C18:F18" si="3">C16+C17</f>
        <v>0</v>
      </c>
      <c r="D18" s="89">
        <f t="shared" si="3"/>
        <v>0</v>
      </c>
      <c r="E18" s="89">
        <f t="shared" si="3"/>
        <v>0</v>
      </c>
      <c r="F18" s="90">
        <f t="shared" si="3"/>
        <v>0</v>
      </c>
    </row>
    <row r="19" spans="1:6" ht="17.25" customHeight="1">
      <c r="A19" s="79" t="s">
        <v>104</v>
      </c>
      <c r="B19" s="89">
        <f>SUM(B20:B25)</f>
        <v>0</v>
      </c>
      <c r="C19" s="89">
        <f t="shared" ref="C19:F19" si="4">SUM(C20:C25)</f>
        <v>0</v>
      </c>
      <c r="D19" s="89">
        <f t="shared" si="4"/>
        <v>0</v>
      </c>
      <c r="E19" s="89">
        <f t="shared" si="4"/>
        <v>0</v>
      </c>
      <c r="F19" s="90">
        <f t="shared" si="4"/>
        <v>0</v>
      </c>
    </row>
    <row r="20" spans="1:6" ht="17.25" customHeight="1">
      <c r="A20" s="125" t="s">
        <v>105</v>
      </c>
      <c r="B20" s="123"/>
      <c r="C20" s="123"/>
      <c r="D20" s="123"/>
      <c r="E20" s="123"/>
      <c r="F20" s="124"/>
    </row>
    <row r="21" spans="1:6" ht="15.75">
      <c r="A21" s="79" t="s">
        <v>133</v>
      </c>
      <c r="B21" s="123"/>
      <c r="C21" s="123"/>
      <c r="D21" s="123"/>
      <c r="E21" s="123"/>
      <c r="F21" s="124"/>
    </row>
    <row r="22" spans="1:6" ht="17.25" customHeight="1">
      <c r="A22" s="79" t="s">
        <v>107</v>
      </c>
      <c r="B22" s="123"/>
      <c r="C22" s="123"/>
      <c r="D22" s="123"/>
      <c r="E22" s="123"/>
      <c r="F22" s="124"/>
    </row>
    <row r="23" spans="1:6" ht="17.25" customHeight="1">
      <c r="A23" s="79" t="s">
        <v>108</v>
      </c>
      <c r="B23" s="123"/>
      <c r="C23" s="123"/>
      <c r="D23" s="123"/>
      <c r="E23" s="123"/>
      <c r="F23" s="124"/>
    </row>
    <row r="24" spans="1:6" ht="17.25" customHeight="1">
      <c r="A24" s="126" t="s">
        <v>109</v>
      </c>
      <c r="B24" s="123"/>
      <c r="C24" s="123"/>
      <c r="D24" s="123"/>
      <c r="E24" s="123"/>
      <c r="F24" s="124"/>
    </row>
    <row r="25" spans="1:6" ht="17.25" customHeight="1">
      <c r="A25" s="126" t="s">
        <v>110</v>
      </c>
      <c r="B25" s="123"/>
      <c r="C25" s="123"/>
      <c r="D25" s="123"/>
      <c r="E25" s="123"/>
      <c r="F25" s="124"/>
    </row>
    <row r="26" spans="1:6" s="46" customFormat="1" ht="17.25" customHeight="1">
      <c r="A26" s="79" t="s">
        <v>111</v>
      </c>
      <c r="B26" s="89">
        <f>SUM(B18:B19)</f>
        <v>0</v>
      </c>
      <c r="C26" s="89">
        <f t="shared" ref="C26:F26" si="5">SUM(C18:C19)</f>
        <v>0</v>
      </c>
      <c r="D26" s="89">
        <f t="shared" si="5"/>
        <v>0</v>
      </c>
      <c r="E26" s="89">
        <f t="shared" si="5"/>
        <v>0</v>
      </c>
      <c r="F26" s="90">
        <f t="shared" si="5"/>
        <v>0</v>
      </c>
    </row>
  </sheetData>
  <mergeCells count="2">
    <mergeCell ref="A1:F1"/>
    <mergeCell ref="A2:F2"/>
  </mergeCells>
  <pageMargins left="0.51181102362204722" right="0.51181102362204722" top="0.78740157480314965" bottom="0.78740157480314965" header="0.31496062992125984" footer="0.31496062992125984"/>
  <pageSetup paperSize="9" scale="95" fitToHeight="10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BR14"/>
  <sheetViews>
    <sheetView workbookViewId="0"/>
  </sheetViews>
  <sheetFormatPr defaultRowHeight="15.75"/>
  <cols>
    <col min="1" max="1" width="3.7109375" style="47" bestFit="1" customWidth="1"/>
    <col min="2" max="2" width="20.140625" style="47" customWidth="1"/>
    <col min="3" max="9" width="16.140625" style="113" customWidth="1"/>
    <col min="10" max="11" width="9.140625" style="113"/>
    <col min="12" max="12" width="9.140625" style="47"/>
    <col min="13" max="13" width="3.7109375" style="47" bestFit="1" customWidth="1"/>
    <col min="14" max="14" width="20.140625" style="47" customWidth="1"/>
    <col min="15" max="21" width="16.140625" style="113" customWidth="1"/>
    <col min="22" max="23" width="9.140625" style="113"/>
    <col min="24" max="47" width="9.140625" style="47"/>
    <col min="48" max="48" width="3.7109375" style="47" hidden="1" customWidth="1"/>
    <col min="49" max="49" width="12.7109375" style="47" hidden="1" customWidth="1"/>
    <col min="50" max="50" width="6" style="113" hidden="1" customWidth="1"/>
    <col min="51" max="51" width="7.42578125" style="113" hidden="1" customWidth="1"/>
    <col min="52" max="52" width="8.7109375" style="113" hidden="1" customWidth="1"/>
    <col min="53" max="53" width="12.85546875" style="113" hidden="1" customWidth="1"/>
    <col min="54" max="54" width="7.42578125" style="113" hidden="1" customWidth="1"/>
    <col min="55" max="55" width="8.7109375" style="113" hidden="1" customWidth="1"/>
    <col min="56" max="56" width="12.85546875" style="113" hidden="1" customWidth="1"/>
    <col min="57" max="57" width="7.42578125" style="113" hidden="1" customWidth="1"/>
    <col min="58" max="58" width="6.85546875" style="113" hidden="1" customWidth="1"/>
    <col min="59" max="59" width="0" style="47" hidden="1" customWidth="1"/>
    <col min="60" max="60" width="3.7109375" style="47" hidden="1" customWidth="1"/>
    <col min="61" max="61" width="12.7109375" style="47" hidden="1" customWidth="1"/>
    <col min="62" max="62" width="6" style="113" hidden="1" customWidth="1"/>
    <col min="63" max="63" width="7.42578125" style="113" hidden="1" customWidth="1"/>
    <col min="64" max="64" width="8.7109375" style="113" hidden="1" customWidth="1"/>
    <col min="65" max="65" width="12.85546875" style="113" hidden="1" customWidth="1"/>
    <col min="66" max="66" width="7.42578125" style="113" hidden="1" customWidth="1"/>
    <col min="67" max="67" width="8.7109375" style="113" hidden="1" customWidth="1"/>
    <col min="68" max="68" width="12.85546875" style="113" hidden="1" customWidth="1"/>
    <col min="69" max="69" width="7.42578125" style="113" hidden="1" customWidth="1"/>
    <col min="70" max="70" width="6.85546875" style="113" hidden="1" customWidth="1"/>
    <col min="71" max="16384" width="9.140625" style="47"/>
  </cols>
  <sheetData>
    <row r="1" spans="1:70">
      <c r="A1" s="46" t="s">
        <v>134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186" t="s">
        <v>135</v>
      </c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6"/>
      <c r="BP1" s="186"/>
      <c r="BQ1" s="186"/>
      <c r="BR1" s="186"/>
    </row>
    <row r="2" spans="1:70">
      <c r="A2" s="46" t="s">
        <v>136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186" t="s">
        <v>136</v>
      </c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6"/>
      <c r="BP2" s="186"/>
      <c r="BQ2" s="186"/>
      <c r="BR2" s="186"/>
    </row>
    <row r="4" spans="1:70">
      <c r="C4" s="199" t="s">
        <v>137</v>
      </c>
      <c r="D4" s="199"/>
      <c r="E4" s="199"/>
      <c r="F4" s="199"/>
      <c r="G4" s="199"/>
      <c r="H4" s="199" t="s">
        <v>138</v>
      </c>
      <c r="I4" s="199"/>
      <c r="J4" s="199"/>
      <c r="K4" s="191" t="s">
        <v>139</v>
      </c>
      <c r="O4" s="205" t="s">
        <v>137</v>
      </c>
      <c r="P4" s="206"/>
      <c r="Q4" s="206"/>
      <c r="R4" s="206"/>
      <c r="S4" s="207"/>
      <c r="T4" s="199" t="s">
        <v>138</v>
      </c>
      <c r="U4" s="199"/>
      <c r="V4" s="199"/>
      <c r="W4" s="202" t="s">
        <v>139</v>
      </c>
      <c r="AX4" s="47"/>
      <c r="AY4" s="47"/>
      <c r="AZ4" s="47"/>
      <c r="BA4" s="47"/>
      <c r="BB4" s="47"/>
      <c r="BC4" s="47"/>
      <c r="BD4" s="47"/>
      <c r="BE4" s="47"/>
      <c r="BF4" s="47"/>
      <c r="BJ4" s="47"/>
      <c r="BK4" s="47"/>
      <c r="BL4" s="47"/>
      <c r="BM4" s="47"/>
      <c r="BN4" s="47"/>
      <c r="BO4" s="47"/>
      <c r="BP4" s="47"/>
      <c r="BQ4" s="47"/>
      <c r="BR4" s="47"/>
    </row>
    <row r="5" spans="1:70">
      <c r="C5" s="199" t="s">
        <v>140</v>
      </c>
      <c r="D5" s="199"/>
      <c r="E5" s="199"/>
      <c r="F5" s="199"/>
      <c r="G5" s="199"/>
      <c r="H5" s="199" t="s">
        <v>140</v>
      </c>
      <c r="I5" s="199"/>
      <c r="J5" s="199"/>
      <c r="K5" s="191"/>
      <c r="O5" s="205" t="s">
        <v>141</v>
      </c>
      <c r="P5" s="206"/>
      <c r="Q5" s="206"/>
      <c r="R5" s="206"/>
      <c r="S5" s="207"/>
      <c r="T5" s="199" t="s">
        <v>141</v>
      </c>
      <c r="U5" s="199"/>
      <c r="V5" s="199"/>
      <c r="W5" s="203"/>
      <c r="AX5" s="47"/>
      <c r="AY5" s="47"/>
      <c r="AZ5" s="47"/>
      <c r="BA5" s="47"/>
      <c r="BB5" s="47"/>
      <c r="BC5" s="47"/>
      <c r="BD5" s="47"/>
      <c r="BE5" s="47"/>
      <c r="BF5" s="47"/>
      <c r="BJ5" s="47"/>
      <c r="BK5" s="47"/>
      <c r="BL5" s="47"/>
      <c r="BM5" s="47"/>
      <c r="BN5" s="47"/>
      <c r="BO5" s="47"/>
      <c r="BP5" s="47"/>
      <c r="BQ5" s="47"/>
      <c r="BR5" s="47"/>
    </row>
    <row r="6" spans="1:70" s="46" customFormat="1" ht="11.25" customHeight="1">
      <c r="B6" s="47"/>
      <c r="C6" s="192" t="s">
        <v>46</v>
      </c>
      <c r="D6" s="201"/>
      <c r="E6" s="193"/>
      <c r="F6" s="190" t="s">
        <v>142</v>
      </c>
      <c r="G6" s="200" t="s">
        <v>143</v>
      </c>
      <c r="H6" s="200" t="s">
        <v>46</v>
      </c>
      <c r="I6" s="190" t="s">
        <v>142</v>
      </c>
      <c r="J6" s="200" t="s">
        <v>143</v>
      </c>
      <c r="K6" s="191"/>
      <c r="N6" s="47"/>
      <c r="O6" s="192" t="s">
        <v>46</v>
      </c>
      <c r="P6" s="201"/>
      <c r="Q6" s="193"/>
      <c r="R6" s="208" t="s">
        <v>142</v>
      </c>
      <c r="S6" s="210" t="s">
        <v>143</v>
      </c>
      <c r="T6" s="200" t="s">
        <v>46</v>
      </c>
      <c r="U6" s="190" t="s">
        <v>142</v>
      </c>
      <c r="V6" s="200" t="s">
        <v>143</v>
      </c>
      <c r="W6" s="203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</row>
    <row r="7" spans="1:70">
      <c r="B7" s="105"/>
      <c r="C7" s="103" t="s">
        <v>144</v>
      </c>
      <c r="D7" s="103" t="s">
        <v>145</v>
      </c>
      <c r="E7" s="103" t="s">
        <v>146</v>
      </c>
      <c r="F7" s="190"/>
      <c r="G7" s="200"/>
      <c r="H7" s="200"/>
      <c r="I7" s="190"/>
      <c r="J7" s="200"/>
      <c r="K7" s="191"/>
      <c r="N7" s="114"/>
      <c r="O7" s="103" t="s">
        <v>144</v>
      </c>
      <c r="P7" s="103" t="s">
        <v>145</v>
      </c>
      <c r="Q7" s="103" t="s">
        <v>146</v>
      </c>
      <c r="R7" s="209"/>
      <c r="S7" s="211"/>
      <c r="T7" s="200"/>
      <c r="U7" s="190"/>
      <c r="V7" s="200"/>
      <c r="W7" s="204"/>
      <c r="AX7" s="47"/>
      <c r="AY7" s="47"/>
      <c r="AZ7" s="47"/>
      <c r="BA7" s="47"/>
      <c r="BB7" s="47"/>
      <c r="BC7" s="47"/>
      <c r="BD7" s="47"/>
      <c r="BE7" s="47"/>
      <c r="BF7" s="47"/>
      <c r="BJ7" s="47"/>
      <c r="BK7" s="47"/>
      <c r="BL7" s="47"/>
      <c r="BM7" s="47"/>
      <c r="BN7" s="47"/>
      <c r="BO7" s="47"/>
      <c r="BP7" s="47"/>
      <c r="BQ7" s="47"/>
      <c r="BR7" s="47"/>
    </row>
    <row r="8" spans="1:70" ht="24" customHeight="1">
      <c r="A8" s="187" t="s">
        <v>38</v>
      </c>
      <c r="B8" s="2" t="s">
        <v>2</v>
      </c>
      <c r="C8" s="106"/>
      <c r="D8" s="107"/>
      <c r="E8" s="116">
        <f>C8+D8</f>
        <v>0</v>
      </c>
      <c r="F8" s="107"/>
      <c r="G8" s="107"/>
      <c r="H8" s="107"/>
      <c r="I8" s="107"/>
      <c r="J8" s="107"/>
      <c r="K8" s="108">
        <f>SUM(E8:G8,H8:J8)</f>
        <v>0</v>
      </c>
      <c r="M8" s="187" t="s">
        <v>38</v>
      </c>
      <c r="N8" s="2" t="s">
        <v>2</v>
      </c>
      <c r="O8" s="106"/>
      <c r="P8" s="107"/>
      <c r="Q8" s="116">
        <f>O8+P8</f>
        <v>0</v>
      </c>
      <c r="R8" s="107"/>
      <c r="S8" s="107"/>
      <c r="T8" s="107"/>
      <c r="U8" s="107"/>
      <c r="V8" s="107"/>
      <c r="W8" s="108">
        <f>SUM(Q8:S8,T8:V8)</f>
        <v>0</v>
      </c>
      <c r="AX8" s="47"/>
      <c r="AY8" s="47"/>
      <c r="AZ8" s="47"/>
      <c r="BA8" s="47"/>
      <c r="BB8" s="47"/>
      <c r="BC8" s="47"/>
      <c r="BD8" s="47"/>
      <c r="BE8" s="47"/>
      <c r="BF8" s="47"/>
      <c r="BJ8" s="47"/>
      <c r="BK8" s="47"/>
      <c r="BL8" s="47"/>
      <c r="BM8" s="47"/>
      <c r="BN8" s="47"/>
      <c r="BO8" s="47"/>
      <c r="BP8" s="47"/>
      <c r="BQ8" s="47"/>
      <c r="BR8" s="47"/>
    </row>
    <row r="9" spans="1:70" ht="24" customHeight="1">
      <c r="A9" s="188"/>
      <c r="B9" s="2" t="s">
        <v>39</v>
      </c>
      <c r="C9" s="106"/>
      <c r="D9" s="107"/>
      <c r="E9" s="116">
        <f t="shared" ref="E9:E12" si="0">C9+D9</f>
        <v>0</v>
      </c>
      <c r="F9" s="107"/>
      <c r="G9" s="107"/>
      <c r="H9" s="107"/>
      <c r="I9" s="107"/>
      <c r="J9" s="107"/>
      <c r="K9" s="109">
        <f t="shared" ref="K9:K12" si="1">SUM(E9:G9,H9:J9)</f>
        <v>0</v>
      </c>
      <c r="M9" s="188"/>
      <c r="N9" s="2" t="s">
        <v>39</v>
      </c>
      <c r="O9" s="106"/>
      <c r="P9" s="107"/>
      <c r="Q9" s="116">
        <f t="shared" ref="Q9:Q12" si="2">O9+P9</f>
        <v>0</v>
      </c>
      <c r="R9" s="107"/>
      <c r="S9" s="107"/>
      <c r="T9" s="107"/>
      <c r="U9" s="107"/>
      <c r="V9" s="107"/>
      <c r="W9" s="109">
        <f t="shared" ref="W9:W12" si="3">SUM(Q9:S9,T9:V9)</f>
        <v>0</v>
      </c>
      <c r="AX9" s="47"/>
      <c r="AY9" s="47"/>
      <c r="AZ9" s="47"/>
      <c r="BA9" s="47"/>
      <c r="BB9" s="47"/>
      <c r="BC9" s="47"/>
      <c r="BD9" s="47"/>
      <c r="BE9" s="47"/>
      <c r="BF9" s="47"/>
      <c r="BJ9" s="47"/>
      <c r="BK9" s="47"/>
      <c r="BL9" s="47"/>
      <c r="BM9" s="47"/>
      <c r="BN9" s="47"/>
      <c r="BO9" s="47"/>
      <c r="BP9" s="47"/>
      <c r="BQ9" s="47"/>
      <c r="BR9" s="47"/>
    </row>
    <row r="10" spans="1:70" ht="24" customHeight="1">
      <c r="A10" s="188"/>
      <c r="B10" s="2" t="s">
        <v>40</v>
      </c>
      <c r="C10" s="106"/>
      <c r="D10" s="107"/>
      <c r="E10" s="116">
        <f t="shared" si="0"/>
        <v>0</v>
      </c>
      <c r="F10" s="107"/>
      <c r="G10" s="107"/>
      <c r="H10" s="107"/>
      <c r="I10" s="107"/>
      <c r="J10" s="107"/>
      <c r="K10" s="109">
        <f t="shared" si="1"/>
        <v>0</v>
      </c>
      <c r="M10" s="188"/>
      <c r="N10" s="2" t="s">
        <v>40</v>
      </c>
      <c r="O10" s="106"/>
      <c r="P10" s="107"/>
      <c r="Q10" s="116">
        <f t="shared" si="2"/>
        <v>0</v>
      </c>
      <c r="R10" s="107"/>
      <c r="S10" s="107"/>
      <c r="T10" s="107"/>
      <c r="U10" s="107"/>
      <c r="V10" s="107"/>
      <c r="W10" s="109">
        <f t="shared" si="3"/>
        <v>0</v>
      </c>
      <c r="AX10" s="47"/>
      <c r="AY10" s="47"/>
      <c r="AZ10" s="47"/>
      <c r="BA10" s="47"/>
      <c r="BB10" s="47"/>
      <c r="BC10" s="47"/>
      <c r="BD10" s="47"/>
      <c r="BE10" s="47"/>
      <c r="BF10" s="47"/>
      <c r="BJ10" s="47"/>
      <c r="BK10" s="47"/>
      <c r="BL10" s="47"/>
      <c r="BM10" s="47"/>
      <c r="BN10" s="47"/>
      <c r="BO10" s="47"/>
      <c r="BP10" s="47"/>
      <c r="BQ10" s="47"/>
      <c r="BR10" s="47"/>
    </row>
    <row r="11" spans="1:70" ht="24" customHeight="1">
      <c r="A11" s="188"/>
      <c r="B11" s="2" t="s">
        <v>41</v>
      </c>
      <c r="C11" s="106"/>
      <c r="D11" s="107"/>
      <c r="E11" s="116">
        <f t="shared" si="0"/>
        <v>0</v>
      </c>
      <c r="F11" s="107"/>
      <c r="G11" s="107"/>
      <c r="H11" s="107"/>
      <c r="I11" s="107"/>
      <c r="J11" s="107"/>
      <c r="K11" s="109">
        <f t="shared" si="1"/>
        <v>0</v>
      </c>
      <c r="M11" s="188"/>
      <c r="N11" s="2" t="s">
        <v>41</v>
      </c>
      <c r="O11" s="106"/>
      <c r="P11" s="107"/>
      <c r="Q11" s="116">
        <f t="shared" si="2"/>
        <v>0</v>
      </c>
      <c r="R11" s="107"/>
      <c r="S11" s="107"/>
      <c r="T11" s="107"/>
      <c r="U11" s="107"/>
      <c r="V11" s="107"/>
      <c r="W11" s="109">
        <f t="shared" si="3"/>
        <v>0</v>
      </c>
      <c r="AX11" s="47"/>
      <c r="AY11" s="47"/>
      <c r="AZ11" s="47"/>
      <c r="BA11" s="47"/>
      <c r="BB11" s="47"/>
      <c r="BC11" s="47"/>
      <c r="BD11" s="47"/>
      <c r="BE11" s="47"/>
      <c r="BF11" s="47"/>
      <c r="BJ11" s="47"/>
      <c r="BK11" s="47"/>
      <c r="BL11" s="47"/>
      <c r="BM11" s="47"/>
      <c r="BN11" s="47"/>
      <c r="BO11" s="47"/>
      <c r="BP11" s="47"/>
      <c r="BQ11" s="47"/>
      <c r="BR11" s="47"/>
    </row>
    <row r="12" spans="1:70" ht="24" customHeight="1">
      <c r="A12" s="189"/>
      <c r="B12" s="2" t="s">
        <v>42</v>
      </c>
      <c r="C12" s="110"/>
      <c r="D12" s="111"/>
      <c r="E12" s="116">
        <f t="shared" si="0"/>
        <v>0</v>
      </c>
      <c r="F12" s="111"/>
      <c r="G12" s="111"/>
      <c r="H12" s="111"/>
      <c r="I12" s="111"/>
      <c r="J12" s="111"/>
      <c r="K12" s="112">
        <f t="shared" si="1"/>
        <v>0</v>
      </c>
      <c r="M12" s="189"/>
      <c r="N12" s="2" t="s">
        <v>42</v>
      </c>
      <c r="O12" s="110"/>
      <c r="P12" s="111"/>
      <c r="Q12" s="116">
        <f t="shared" si="2"/>
        <v>0</v>
      </c>
      <c r="R12" s="111"/>
      <c r="S12" s="111"/>
      <c r="T12" s="111"/>
      <c r="U12" s="111"/>
      <c r="V12" s="111"/>
      <c r="W12" s="112">
        <f t="shared" si="3"/>
        <v>0</v>
      </c>
      <c r="AX12" s="47"/>
      <c r="AY12" s="47"/>
      <c r="AZ12" s="47"/>
      <c r="BA12" s="47"/>
      <c r="BB12" s="47"/>
      <c r="BC12" s="47"/>
      <c r="BD12" s="47"/>
      <c r="BE12" s="47"/>
      <c r="BF12" s="47"/>
      <c r="BJ12" s="47"/>
      <c r="BK12" s="47"/>
      <c r="BL12" s="47"/>
      <c r="BM12" s="47"/>
      <c r="BN12" s="47"/>
      <c r="BO12" s="47"/>
      <c r="BP12" s="47"/>
      <c r="BQ12" s="47"/>
      <c r="BR12" s="47"/>
    </row>
    <row r="13" spans="1:70">
      <c r="B13" s="212" t="s">
        <v>147</v>
      </c>
      <c r="C13" s="212"/>
      <c r="D13" s="212"/>
      <c r="E13" s="212"/>
      <c r="F13" s="212"/>
      <c r="G13" s="212"/>
      <c r="H13" s="212"/>
      <c r="I13" s="212"/>
      <c r="J13" s="212"/>
      <c r="K13" s="212"/>
      <c r="N13" s="212" t="s">
        <v>148</v>
      </c>
      <c r="O13" s="212"/>
      <c r="P13" s="212"/>
      <c r="Q13" s="212"/>
      <c r="R13" s="212"/>
      <c r="S13" s="212"/>
      <c r="T13" s="212"/>
      <c r="U13" s="212"/>
      <c r="V13" s="212"/>
      <c r="W13" s="212"/>
    </row>
    <row r="14" spans="1:70" ht="42.75" customHeight="1">
      <c r="B14" s="213" t="s">
        <v>149</v>
      </c>
      <c r="C14" s="213"/>
      <c r="D14" s="213"/>
      <c r="E14" s="213"/>
      <c r="F14" s="213"/>
      <c r="G14" s="213"/>
      <c r="H14" s="213"/>
      <c r="I14" s="213"/>
      <c r="J14" s="213"/>
      <c r="K14" s="213"/>
      <c r="N14" s="213" t="s">
        <v>150</v>
      </c>
      <c r="O14" s="213"/>
      <c r="P14" s="213"/>
      <c r="Q14" s="213"/>
      <c r="R14" s="213"/>
      <c r="S14" s="213"/>
      <c r="T14" s="213"/>
      <c r="U14" s="213"/>
      <c r="V14" s="213"/>
      <c r="W14" s="213"/>
      <c r="AX14" s="47"/>
      <c r="AY14" s="47"/>
      <c r="AZ14" s="47"/>
      <c r="BA14" s="47"/>
      <c r="BB14" s="47"/>
      <c r="BC14" s="47"/>
      <c r="BD14" s="47"/>
      <c r="BE14" s="47"/>
      <c r="BF14" s="47"/>
      <c r="BJ14" s="47"/>
      <c r="BK14" s="47"/>
      <c r="BL14" s="47"/>
      <c r="BM14" s="47"/>
      <c r="BN14" s="47"/>
      <c r="BO14" s="47"/>
      <c r="BP14" s="47"/>
      <c r="BQ14" s="47"/>
      <c r="BR14" s="47"/>
    </row>
  </sheetData>
  <mergeCells count="30">
    <mergeCell ref="B13:K13"/>
    <mergeCell ref="N13:W13"/>
    <mergeCell ref="B14:K14"/>
    <mergeCell ref="N14:W14"/>
    <mergeCell ref="O6:Q6"/>
    <mergeCell ref="M8:M12"/>
    <mergeCell ref="H6:H7"/>
    <mergeCell ref="T6:T7"/>
    <mergeCell ref="AV1:BR1"/>
    <mergeCell ref="AV2:BR2"/>
    <mergeCell ref="A8:A12"/>
    <mergeCell ref="W4:W7"/>
    <mergeCell ref="O5:S5"/>
    <mergeCell ref="T5:V5"/>
    <mergeCell ref="R6:R7"/>
    <mergeCell ref="S6:S7"/>
    <mergeCell ref="U6:U7"/>
    <mergeCell ref="V6:V7"/>
    <mergeCell ref="C4:G4"/>
    <mergeCell ref="H4:J4"/>
    <mergeCell ref="K4:K7"/>
    <mergeCell ref="O4:S4"/>
    <mergeCell ref="T4:V4"/>
    <mergeCell ref="C5:G5"/>
    <mergeCell ref="H5:J5"/>
    <mergeCell ref="F6:F7"/>
    <mergeCell ref="G6:G7"/>
    <mergeCell ref="C6:E6"/>
    <mergeCell ref="I6:I7"/>
    <mergeCell ref="J6:J7"/>
  </mergeCells>
  <printOptions horizontalCentered="1" verticalCentered="1"/>
  <pageMargins left="0" right="0" top="0" bottom="0" header="0.31496062992125984" footer="0.31496062992125984"/>
  <pageSetup paperSize="9" scale="45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2dc7e9-28bc-489d-9529-1bfaf4a81191" xsi:nil="true"/>
    <lcf76f155ced4ddcb4097134ff3c332f xmlns="e45eeb21-54bf-4d0a-b6ac-b3cefff7e85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ED28EFCE363D409B15FAF464462E85" ma:contentTypeVersion="15" ma:contentTypeDescription="Crie um novo documento." ma:contentTypeScope="" ma:versionID="d9d14f81ddb20cee8920fa72dced8608">
  <xsd:schema xmlns:xsd="http://www.w3.org/2001/XMLSchema" xmlns:xs="http://www.w3.org/2001/XMLSchema" xmlns:p="http://schemas.microsoft.com/office/2006/metadata/properties" xmlns:ns2="e45eeb21-54bf-4d0a-b6ac-b3cefff7e859" xmlns:ns3="182dc7e9-28bc-489d-9529-1bfaf4a81191" targetNamespace="http://schemas.microsoft.com/office/2006/metadata/properties" ma:root="true" ma:fieldsID="69551abcd57bdfb32515accd9c6b57c2" ns2:_="" ns3:_="">
    <xsd:import namespace="e45eeb21-54bf-4d0a-b6ac-b3cefff7e859"/>
    <xsd:import namespace="182dc7e9-28bc-489d-9529-1bfaf4a811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eeb21-54bf-4d0a-b6ac-b3cefff7e8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f897d17-34fd-4a01-8f80-908009a6c4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2dc7e9-28bc-489d-9529-1bfaf4a8119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95a6ead-b366-4780-b87b-c2d933411cf8}" ma:internalName="TaxCatchAll" ma:showField="CatchAllData" ma:web="182dc7e9-28bc-489d-9529-1bfaf4a81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5207DB-DBD6-4459-A4BB-67811B251AD8}"/>
</file>

<file path=customXml/itemProps2.xml><?xml version="1.0" encoding="utf-8"?>
<ds:datastoreItem xmlns:ds="http://schemas.openxmlformats.org/officeDocument/2006/customXml" ds:itemID="{C5995317-6151-475B-ABB9-E0211B8D9441}"/>
</file>

<file path=customXml/itemProps3.xml><?xml version="1.0" encoding="utf-8"?>
<ds:datastoreItem xmlns:ds="http://schemas.openxmlformats.org/officeDocument/2006/customXml" ds:itemID="{67FAC533-7BC7-4E15-98A6-984E249AC8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Wander de Castro Silva</cp:lastModifiedBy>
  <cp:revision/>
  <dcterms:created xsi:type="dcterms:W3CDTF">2013-04-03T17:08:38Z</dcterms:created>
  <dcterms:modified xsi:type="dcterms:W3CDTF">2025-01-03T17:32:32Z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0x01010031ED28EFCE363D409B15FAF464462E85</vt:lpwstr>
  </property>
  <property fmtid="{D5CDD505-2E9C-101B-9397-08002B2CF9AE}" pid="3" name="MediaServiceImageTags">
    <vt:lpwstr/>
  </property>
</Properties>
</file>